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办公室和后勤事项\后勤\物业维修\三杞养护所\三杞公路养护所一楼办公室防漏、厕所等维修工程\"/>
    </mc:Choice>
  </mc:AlternateContent>
  <bookViews>
    <workbookView windowWidth="27945" windowHeight="12165" activeTab="3"/>
  </bookViews>
  <sheets>
    <sheet name="C.2.1 最高投标限价扉页" sheetId="7" r:id="rId1"/>
    <sheet name="编制说明 (最高投标限价)" sheetId="8" r:id="rId2"/>
    <sheet name="总汇总表（最高投标限价）" sheetId="9" r:id="rId3"/>
    <sheet name="E.1.1 工程项目清单汇总表" sheetId="1" r:id="rId4"/>
    <sheet name="E.2.1 分部分项工程项目清单计价表-1 (1)" sheetId="2" r:id="rId5"/>
    <sheet name="E.3.1 措施项目清单计价表" sheetId="3" r:id="rId6"/>
    <sheet name="E.5.1 增值税计价表" sheetId="4" r:id="rId7"/>
  </sheets>
  <externalReferences>
    <externalReference r:id="rId8"/>
    <externalReference r:id="rId9"/>
    <externalReference r:id="rId10"/>
    <externalReference r:id="rId11"/>
  </externalReferences>
  <definedNames>
    <definedName name="k">EVALUATE([3]道路!XFC1)</definedName>
    <definedName name="mq">'[1]P&amp;L-Act-Bgt -FY0304'!$C$5</definedName>
    <definedName name="汇率">'[2]#REF!'!$L$3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<sst xmlns="http://schemas.openxmlformats.org/spreadsheetml/2006/main" count="448" uniqueCount="296">
  <si>
    <t>工程名称：</t>
  </si>
  <si>
    <t>标段名称：</t>
  </si>
  <si>
    <t>投 标 报 价</t>
  </si>
  <si>
    <t>最高投标限价（小写）：</t>
  </si>
  <si>
    <t>（大写）：</t>
  </si>
  <si>
    <t>编   制   人：</t>
  </si>
  <si>
    <t>审   核   人：</t>
  </si>
  <si>
    <t>编 制 单 位：</t>
  </si>
  <si>
    <t>(盖章)</t>
  </si>
  <si>
    <t>法定代表人或其授权人：</t>
  </si>
  <si>
    <t>(签字或盖章)</t>
  </si>
  <si>
    <t>最高投标限价编制说明</t>
  </si>
  <si>
    <t>一、</t>
  </si>
  <si>
    <t>本工程概况：</t>
  </si>
  <si>
    <t>1、</t>
  </si>
  <si>
    <t>2、</t>
  </si>
  <si>
    <t>建设地点：东莞市</t>
  </si>
  <si>
    <t>二、</t>
  </si>
  <si>
    <t>本工程最高投标限价编制依据：</t>
  </si>
  <si>
    <t>根据委托单位提供的资料进行编制。</t>
  </si>
  <si>
    <t>执行国家标准（GB/T 50500-2024）《建设工程工程量清单计价标准》及工程相对应的《工程量计算标准》。</t>
  </si>
  <si>
    <t>3、</t>
  </si>
  <si>
    <t>执行《广东省房屋建筑与装饰工程综合定额（2018）》、《广东省市政工程综合定额（2018）》、《广东省通用安装工程综合定额（2018）》、《广东省园林绿化工程综合定额（2018）》、《广东省建设工程施工机具台班费用编制规则（2018）》。</t>
  </si>
  <si>
    <t>4、</t>
  </si>
  <si>
    <t>执行广东省建设工程标准定额站 [粤标定函〔2025〕22号]《关于调整〈广东省建设工程计价依据2018〉计价规则的通知》及其附件〈采用定额编制概算、预算、最高投标限价的计价程序表〉（2025）。</t>
  </si>
  <si>
    <t>5、</t>
  </si>
  <si>
    <t>人工费执行《关于调整东莞市建设工程人工价格的通知（东建价〔2022〕1号）》，本市自2022年7月1日起，定额动态人工调整系数为1.07（含机上人工）。（相应定额人工综合单价为117.7元/工日）。</t>
  </si>
  <si>
    <t>6、</t>
  </si>
  <si>
    <t>执行粤标定函〔2025〕24号关于贯彻执行《建设工程工程量清单计价标准》及九项专业工程工程量计算标准的实施意见。</t>
  </si>
  <si>
    <t>7、</t>
  </si>
  <si>
    <t>绿色施工安全防护措施费为各专业定额按费率计算的费用，以分部分项的人工费和施工机具费之和为计算基础：建筑(园建)工程费率为19%，安装工程费率为35.77%，市政单独场地平整工程费率为4.35%，市政道路、管网工程费率为16.5%，市政桥涵、隧道、水处理构筑物工程费率为14.5%，园林绿化费率为10%。费用计算：（1）文明施工措施费：费率为以上对应专业费率乘系数0.22；（2）环境保护措施费：费率为以上对应专业费率乘系数0.20；（3）临时设施措施费：费率为以上对应专业费率乘系数0.26；（4）安全生产措施费：市政、城市轨道交通工程为以上对应专业费率乘系数0.42，其他专业为以上对应专业费率乘系数0.61，安全生产措施费为单列费，不可竞争。</t>
  </si>
  <si>
    <t>8、</t>
  </si>
  <si>
    <t>本工程预算包干费以专业工程类型区分不同费率计算，基本费率以分部分项的(人工费+施工机具费）为计算基础，其中：市政专业6%；建筑与装饰专业7%；安装专业10%；园林绿化专业6%。</t>
  </si>
  <si>
    <t>9、</t>
  </si>
  <si>
    <t>依据东莞市建设网公布的“关于调整建设工程计价依据增值税税率的通知（东建价〔2019〕5号）”，工程计价增值税为9%。</t>
  </si>
  <si>
    <t>10、</t>
  </si>
  <si>
    <t>材料价格采用东莞市建设工程造价管理站发布的2026年5月份《东莞建设工程造价信息》，东莞市住房和城乡建设局网站发布的《2026年5月份东莞市地区建设工程主要材料价格信息》，部分材料价格参考周边城市信息价或市场询价。</t>
  </si>
  <si>
    <t>三、</t>
  </si>
  <si>
    <t>本工程最高投标限价包含内容：</t>
  </si>
  <si>
    <t>四、</t>
  </si>
  <si>
    <t>本工程最高投标限价不包含内容：</t>
  </si>
  <si>
    <t>无</t>
  </si>
  <si>
    <t>五、</t>
  </si>
  <si>
    <t>其它说明：</t>
  </si>
  <si>
    <t>投标报价汇总表</t>
  </si>
  <si>
    <t>单位：元</t>
  </si>
  <si>
    <t>序号</t>
  </si>
  <si>
    <t>项目名称</t>
  </si>
  <si>
    <t>工程造价（元）</t>
  </si>
  <si>
    <t>面积（m2）</t>
  </si>
  <si>
    <t>造价指标（元/m2）</t>
  </si>
  <si>
    <t>其中：工日人工费</t>
  </si>
  <si>
    <t>实抽钢筋量（吨）</t>
  </si>
  <si>
    <t>砼用量(m3)　</t>
  </si>
  <si>
    <t>备注</t>
  </si>
  <si>
    <t>一</t>
  </si>
  <si>
    <t>单位工程分部分项工程费合计</t>
  </si>
  <si>
    <t>三杞公路养护所一楼办公室防漏、厕所等维修工程-装修</t>
  </si>
  <si>
    <t>三杞公路养护所一楼办公室防漏、厕所等维修工程-安装</t>
  </si>
  <si>
    <t>二</t>
  </si>
  <si>
    <t>措施项目费</t>
  </si>
  <si>
    <t>其中</t>
  </si>
  <si>
    <t>安全生产措施单列费</t>
  </si>
  <si>
    <t>三</t>
  </si>
  <si>
    <t>增值税税金</t>
  </si>
  <si>
    <t>四</t>
  </si>
  <si>
    <t>含税未含安全生产措施单列费</t>
  </si>
  <si>
    <t>含税工程总造价（一+二+三+四）</t>
  </si>
  <si>
    <t>编制单位：</t>
  </si>
  <si>
    <t>工程项目清单汇总表</t>
  </si>
  <si>
    <t>工程名称：三杞公路养护所一楼办公室防漏、厕所等维修工程</t>
  </si>
  <si>
    <t>标段：三杞公路养护所一楼办公室防漏、厕所等维修工程</t>
  </si>
  <si>
    <t xml:space="preserve">第 1 页  共 1 页 </t>
  </si>
  <si>
    <t>项 目 内 容</t>
  </si>
  <si>
    <t>金 额
（元）</t>
  </si>
  <si>
    <t>1</t>
  </si>
  <si>
    <t xml:space="preserve">  分部分项工程费</t>
  </si>
  <si>
    <t>1.1</t>
  </si>
  <si>
    <t xml:space="preserve">  三杞公路养护所一楼办公室防漏、厕所等维修工程</t>
  </si>
  <si>
    <t>1.1.1</t>
  </si>
  <si>
    <t xml:space="preserve">  三杞公路养护所一楼办公室防漏、厕所等维修工程-装修</t>
  </si>
  <si>
    <t>1.1.2</t>
  </si>
  <si>
    <t xml:space="preserve">  三杞公路养护所一楼办公室防漏、厕所等维修工程-安装</t>
  </si>
  <si>
    <t>2</t>
  </si>
  <si>
    <t xml:space="preserve">  措施项目费</t>
  </si>
  <si>
    <t>2.1</t>
  </si>
  <si>
    <t xml:space="preserve">  其中：安全生产措施费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</si>
  <si>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</si>
  <si>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</si>
  <si>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</si>
  <si>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</si>
  <si>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</si>
  <si>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</si>
  <si>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</si>
  <si>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</si>
  <si>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</si>
  <si>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</si>
  <si>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</si>
  <si>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</si>
  <si>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4</t>
  </si>
  <si>
    <t xml:space="preserve">  增值税</t>
  </si>
  <si>
    <t>5</t>
  </si>
  <si>
    <t xml:space="preserve">  合   计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</si>
  <si>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</si>
  <si>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</si>
  <si>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6 页</t>
  </si>
  <si>
    <t>项目编码</t>
  </si>
  <si>
    <t>项目特征描述</t>
  </si>
  <si>
    <t>计量
单位</t>
  </si>
  <si>
    <t>工程量</t>
  </si>
  <si>
    <t>金额（元）</t>
  </si>
  <si>
    <t>综合单价</t>
  </si>
  <si>
    <t>合价</t>
  </si>
  <si>
    <t>三杞公路养护所一楼办公室防漏、厕所等维修工程</t>
  </si>
  <si>
    <t>整个项目</t>
  </si>
  <si>
    <t>一、一楼办公室</t>
  </si>
  <si>
    <t>011302001001</t>
  </si>
  <si>
    <t>拆除天花板</t>
  </si>
  <si>
    <t>1.拆除:人工拆除天花板
2.垃圾外运:25km</t>
  </si>
  <si>
    <t>m2</t>
  </si>
  <si>
    <t>080707014001</t>
  </si>
  <si>
    <t>开孔</t>
  </si>
  <si>
    <t>1.部位:墙面漏水处打孔
2.打洞部位材质:墙面预埋止水针
3.洞尺寸:直径16mm</t>
  </si>
  <si>
    <t>个</t>
  </si>
  <si>
    <t>01B003</t>
  </si>
  <si>
    <t>水性聚氨酯注桨液</t>
  </si>
  <si>
    <t>1.人工用高压注浆机注入水性聚氨酯注桨液</t>
  </si>
  <si>
    <t>kg</t>
  </si>
  <si>
    <t>011403001001</t>
  </si>
  <si>
    <t>铲除墙面腻子</t>
  </si>
  <si>
    <t>1.基层类型:卫生间墙面
2.人工铲除墙面腻子</t>
  </si>
  <si>
    <t>011403003001</t>
  </si>
  <si>
    <t>刮腻子</t>
  </si>
  <si>
    <t>1.基层类型:卫生间墙面
2.腻子种类:腻子膏（防水型）
3.刮腻子遍数:3</t>
  </si>
  <si>
    <t>011403001002</t>
  </si>
  <si>
    <t>墙面油漆</t>
  </si>
  <si>
    <t>1.基层类型:卫生间墙面
2.油漆品种、刷漆遍数:乳胶漆3遍</t>
  </si>
  <si>
    <t>本页小计</t>
  </si>
  <si>
    <t>第 2 页  共 6 页</t>
  </si>
  <si>
    <t>011302001002</t>
  </si>
  <si>
    <t>平面吊顶天棚</t>
  </si>
  <si>
    <t>1.部位:卫生间吊顶
2.龙骨材料种类、规格、中距:轻钢龙骨主骨＋副龙骨
3.面板材料品种、规格:300*300铝扣板
4.压条材料种类、规格:收边条</t>
  </si>
  <si>
    <t>080707014002</t>
  </si>
  <si>
    <t>1.部位:人工用开孔机械对墙面开孔</t>
  </si>
  <si>
    <t>011610002001</t>
  </si>
  <si>
    <t>铝合金门球形三杆锁拆除</t>
  </si>
  <si>
    <t>1.种类：拆除损坏铝合金门球形三杆锁
2.外运：垃圾外运15km</t>
  </si>
  <si>
    <t>樘</t>
  </si>
  <si>
    <t>010802001002</t>
  </si>
  <si>
    <t>铝合金门球形三杆锁</t>
  </si>
  <si>
    <t>1.门框、扇材质:铝合金平开门</t>
  </si>
  <si>
    <t>010802001003</t>
  </si>
  <si>
    <t>不锈钢包封门框</t>
  </si>
  <si>
    <t>1.不锈钢包封门框（2050mm*950mm)</t>
  </si>
  <si>
    <t>01B001</t>
  </si>
  <si>
    <t>修复办公室门人工</t>
  </si>
  <si>
    <t>1.修复办公室门两套</t>
  </si>
  <si>
    <t>工日</t>
  </si>
  <si>
    <t>二、二楼卫生间</t>
  </si>
  <si>
    <t>拆除、更换吊顶</t>
  </si>
  <si>
    <t>011302001003</t>
  </si>
  <si>
    <t>第 3 页  共 6 页</t>
  </si>
  <si>
    <t>011302001004</t>
  </si>
  <si>
    <t>卫生间不锈钢板除锈</t>
  </si>
  <si>
    <t>加固不锈钢门</t>
  </si>
  <si>
    <t>1.人工焊接加固不锈钢门</t>
  </si>
  <si>
    <t>011402005001</t>
  </si>
  <si>
    <t>金属构件除锈</t>
  </si>
  <si>
    <t>卫生间翻新</t>
  </si>
  <si>
    <t>011207003002</t>
  </si>
  <si>
    <t>成品隔断</t>
  </si>
  <si>
    <t>1.人工拆除卫生间不锈钢隔板
2.垃圾外运:外运25公里外</t>
  </si>
  <si>
    <t>011207003001</t>
  </si>
  <si>
    <t>1.隔断材料品种、规格:防水耐磨抗倍特板
2.配件品种、规格:厚度18MM
3.包含:铰链、门锁、支撑脚</t>
  </si>
  <si>
    <t>会议室</t>
  </si>
  <si>
    <t>011207003003</t>
  </si>
  <si>
    <t>第 4 页  共 6 页</t>
  </si>
  <si>
    <t>011207003004</t>
  </si>
  <si>
    <t>三、1楼公厕</t>
  </si>
  <si>
    <t>010801001001</t>
  </si>
  <si>
    <t>木门窗拆除</t>
  </si>
  <si>
    <t>1.拆除:人工拆除木门
2.垃圾外运:25km</t>
  </si>
  <si>
    <t>010802001001</t>
  </si>
  <si>
    <t>铝合金平开门</t>
  </si>
  <si>
    <t>1.门洞口尺寸:M2069
2.框、扇材质:铝合金平开门</t>
  </si>
  <si>
    <t>四、单位员工宿舍</t>
  </si>
  <si>
    <t>011203003001</t>
  </si>
  <si>
    <t>拆除破损瓷砖</t>
  </si>
  <si>
    <t>1.拆除:拆除破损瓷砖
2.垃圾外运:25km</t>
  </si>
  <si>
    <t>011101002001</t>
  </si>
  <si>
    <t>拆除地面混凝土</t>
  </si>
  <si>
    <t>1.拆除:人工拆除地面瓷砖及混凝土
2.垃圾外运:25km</t>
  </si>
  <si>
    <t>m3</t>
  </si>
  <si>
    <t>011101006001</t>
  </si>
  <si>
    <t>平面砂浆找平层</t>
  </si>
  <si>
    <t>1.基层类型:地面
2.砂浆种类及强度等级:10mm水泥砂浆保护层</t>
  </si>
  <si>
    <t>011102003001</t>
  </si>
  <si>
    <t>块料楼地面</t>
  </si>
  <si>
    <t>1.部位:卫生间地面防滑瓷砖
2.面层材料品种、规格:300*300防滑瓷砖</t>
  </si>
  <si>
    <t>五、楼栋字体</t>
  </si>
  <si>
    <t>011508001001</t>
  </si>
  <si>
    <t>美术字</t>
  </si>
  <si>
    <t>1.字体规格:800*870mm美术字</t>
  </si>
  <si>
    <t>第 5 页  共 6 页</t>
  </si>
  <si>
    <t>01B002</t>
  </si>
  <si>
    <t>吊车</t>
  </si>
  <si>
    <t>1.安装、拆楼栋美术字体
2.平台作业升降车</t>
  </si>
  <si>
    <t>台班</t>
  </si>
  <si>
    <t>1.安装楼栋美术字体
2.平台作业升降车</t>
  </si>
  <si>
    <t>美术字体人工</t>
  </si>
  <si>
    <t>1.人工焊接加固美术字体</t>
  </si>
  <si>
    <t>030413001003</t>
  </si>
  <si>
    <t>普通灯具</t>
  </si>
  <si>
    <t>1.名称:平板灯
2.型号:IP44，功率：30W
3.规格:600*600</t>
  </si>
  <si>
    <t>套</t>
  </si>
  <si>
    <t>030405015003</t>
  </si>
  <si>
    <t>风扇</t>
  </si>
  <si>
    <t>1.名称:卫生间集成排气扇
2.规格:600*600mm</t>
  </si>
  <si>
    <t>台</t>
  </si>
  <si>
    <t>030412004003</t>
  </si>
  <si>
    <t>接通线路</t>
  </si>
  <si>
    <t>1.名称:电工安装上述电气、接通线路通电</t>
  </si>
  <si>
    <t>031003014001</t>
  </si>
  <si>
    <t>304不锈钢接水漏斗</t>
  </si>
  <si>
    <t>1.钢材品种、规格:304不锈钢接水漏斗
2.漏斗、天沟形式:长0.7*宽0.7*高0.3m
3.安装高度:5米内</t>
  </si>
  <si>
    <t>031001008001</t>
  </si>
  <si>
    <t>塑料管</t>
  </si>
  <si>
    <t>1.材质:PVC排水管
2.规格:DN110</t>
  </si>
  <si>
    <t>m</t>
  </si>
  <si>
    <t>011612002001</t>
  </si>
  <si>
    <t>拆除洗手盆</t>
  </si>
  <si>
    <t>1.卫生洁具种类:拆除损坏的不锈钢水龙头
2.外运：垃圾外运15km</t>
  </si>
  <si>
    <t>第 6 页  共 6 页</t>
  </si>
  <si>
    <t>011613001001</t>
  </si>
  <si>
    <t>拆除电源开关盒</t>
  </si>
  <si>
    <t>1.拆除电源开关盒
2.外运：垃圾外运15km</t>
  </si>
  <si>
    <t>030404019001</t>
  </si>
  <si>
    <t>控制开关</t>
  </si>
  <si>
    <t>1.名称:电源开关盒（170mm*150mm*80mm）</t>
  </si>
  <si>
    <t>030413001004</t>
  </si>
  <si>
    <t>1.名称:平板灯
2.型号:IP44，功率：28W
3.规格:300*300</t>
  </si>
  <si>
    <t>030405015004</t>
  </si>
  <si>
    <t>030412004004</t>
  </si>
  <si>
    <t>041001006001</t>
  </si>
  <si>
    <t>拆除管道</t>
  </si>
  <si>
    <t>1.材质:拆除DN110排水管
2.垃圾外运:25km</t>
  </si>
  <si>
    <t>031001008002</t>
  </si>
  <si>
    <t>合计</t>
  </si>
  <si>
    <t>措施项目清单计价表</t>
  </si>
  <si>
    <t>第 1 页  共 1 页</t>
  </si>
  <si>
    <t>项 目 名 称</t>
  </si>
  <si>
    <t>工作内容</t>
  </si>
  <si>
    <t>价格
（元）</t>
  </si>
  <si>
    <t>措施项目</t>
  </si>
  <si>
    <t>011601007001</t>
  </si>
  <si>
    <t>文明施工</t>
  </si>
  <si>
    <t>1.2</t>
  </si>
  <si>
    <t>011601008001</t>
  </si>
  <si>
    <t>环境保护</t>
  </si>
  <si>
    <t>1.3</t>
  </si>
  <si>
    <t>011601006001</t>
  </si>
  <si>
    <t>临时设施</t>
  </si>
  <si>
    <t>1.4</t>
  </si>
  <si>
    <t>011601009001</t>
  </si>
  <si>
    <t>安全生产</t>
  </si>
  <si>
    <t>1.5</t>
  </si>
  <si>
    <t>011601011001</t>
  </si>
  <si>
    <t>夜间施工增加</t>
  </si>
  <si>
    <t>1.6</t>
  </si>
  <si>
    <t>WMGDZJ001001</t>
  </si>
  <si>
    <t>文明工地增加费</t>
  </si>
  <si>
    <t>1.7</t>
  </si>
  <si>
    <t>DNASSG001001</t>
  </si>
  <si>
    <t>洞内、地下室内、库内或暗室内(需要照明)进行施工增加费</t>
  </si>
  <si>
    <t>1.8</t>
  </si>
  <si>
    <t>DNASCC001001</t>
  </si>
  <si>
    <t>洞内、地下室内、库内或暗室内(需要照明)进行施工增加费（模板拆除）</t>
  </si>
  <si>
    <t>1.9</t>
  </si>
  <si>
    <t>ASGDSG001001</t>
  </si>
  <si>
    <t>地下（暗）室、设备及大口径管道内等特殊施工部位进行施工增加费</t>
  </si>
  <si>
    <t>1.10</t>
  </si>
  <si>
    <t>GJSJSG001001</t>
  </si>
  <si>
    <t>管井内、竖井内、断面小于或等于2m2隧道或洞内、封闭吊顶天棚内施工增加费</t>
  </si>
  <si>
    <t>1.11</t>
  </si>
  <si>
    <t>031401001001</t>
  </si>
  <si>
    <t>脚手架</t>
  </si>
  <si>
    <t>-</t>
  </si>
  <si>
    <t>注:1.措施项目清单费用构成详见本标准表E.3.2，大型机械进出场及安拆费用组成见本标准表E.3.4。</t>
  </si>
  <si>
    <t>增值税计价表</t>
  </si>
  <si>
    <t>第 1 页 共 1 页</t>
  </si>
  <si>
    <t>计算基础说明</t>
  </si>
  <si>
    <t>计算基础</t>
  </si>
  <si>
    <t>税率（%）</t>
  </si>
  <si>
    <t>增值税</t>
  </si>
  <si>
    <t>分部分项工程费+措施项目费+其他项目费-其中：专业工程暂估价</t>
  </si>
  <si>
    <t>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</si>
</sst>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#,##0.00_);[Red]\(#,##0.00\)"/>
    <numFmt numFmtId="179" formatCode="#,##0.00000_);[Red]\(#,##0.00000\)"/>
    <numFmt numFmtId="180" formatCode="#,##0.00_ "/>
  </numFmts>
  <fonts count="34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20"/>
      <name val="黑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8"/>
      <name val="宋体"/>
      <charset val="134"/>
    </font>
    <font>
      <u/>
      <sz val="14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2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29" applyNumberFormat="0" applyAlignment="0" applyProtection="0">
      <alignment vertical="center"/>
    </xf>
    <xf numFmtId="0" fontId="24" fillId="5" borderId="30" applyNumberFormat="0" applyAlignment="0" applyProtection="0">
      <alignment vertical="center"/>
    </xf>
    <xf numFmtId="0" fontId="25" fillId="5" borderId="29" applyNumberFormat="0" applyAlignment="0" applyProtection="0">
      <alignment vertical="center"/>
    </xf>
    <xf numFmtId="0" fontId="26" fillId="6" borderId="31" applyNumberFormat="0" applyAlignment="0" applyProtection="0">
      <alignment vertical="center"/>
    </xf>
    <xf numFmtId="0" fontId="27" fillId="0" borderId="32" applyNumberFormat="0" applyFill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/>
  </cellStyleXfs>
  <cellXfs count="131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wrapText="1"/>
    </xf>
    <xf numFmtId="0" fontId="3" fillId="2" borderId="0" xfId="49" applyFont="1" applyFill="1" applyAlignment="1">
      <alignment horizontal="righ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1" fillId="2" borderId="7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center" vertical="center" wrapText="1"/>
    </xf>
    <xf numFmtId="0" fontId="1" fillId="2" borderId="9" xfId="49" applyFont="1" applyFill="1" applyBorder="1" applyAlignment="1">
      <alignment horizontal="left" vertical="center" wrapText="1"/>
    </xf>
    <xf numFmtId="0" fontId="2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1" fillId="2" borderId="0" xfId="49" applyFont="1" applyFill="1" applyAlignment="1">
      <alignment horizontal="left" vertical="top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1" fillId="2" borderId="0" xfId="49" applyFont="1" applyFill="1" applyAlignment="1">
      <alignment horizontal="left" wrapText="1"/>
    </xf>
    <xf numFmtId="0" fontId="1" fillId="2" borderId="0" xfId="49" applyFont="1" applyFill="1" applyAlignment="1">
      <alignment horizontal="right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horizontal="left" vertical="center" wrapText="1"/>
    </xf>
    <xf numFmtId="0" fontId="1" fillId="2" borderId="6" xfId="49" applyFont="1" applyFill="1" applyBorder="1" applyAlignment="1">
      <alignment horizontal="right" vertical="center" wrapText="1"/>
    </xf>
    <xf numFmtId="0" fontId="1" fillId="2" borderId="8" xfId="49" applyFont="1" applyFill="1" applyBorder="1" applyAlignment="1">
      <alignment horizontal="left" vertical="center" wrapText="1"/>
    </xf>
    <xf numFmtId="0" fontId="1" fillId="2" borderId="9" xfId="49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/>
    <xf numFmtId="0" fontId="0" fillId="0" borderId="0" xfId="49" applyFont="1" applyFill="1" applyAlignment="1"/>
    <xf numFmtId="0" fontId="7" fillId="0" borderId="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 vertical="center"/>
    </xf>
    <xf numFmtId="176" fontId="6" fillId="0" borderId="1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176" fontId="6" fillId="0" borderId="11" xfId="0" applyNumberFormat="1" applyFont="1" applyFill="1" applyBorder="1" applyAlignment="1">
      <alignment horizontal="center" vertical="center" wrapText="1"/>
    </xf>
    <xf numFmtId="177" fontId="6" fillId="0" borderId="11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left" vertical="center" wrapText="1"/>
    </xf>
    <xf numFmtId="4" fontId="6" fillId="0" borderId="13" xfId="0" applyNumberFormat="1" applyFont="1" applyFill="1" applyBorder="1" applyAlignment="1">
      <alignment horizontal="right" vertical="center" wrapText="1"/>
    </xf>
    <xf numFmtId="4" fontId="6" fillId="0" borderId="14" xfId="0" applyNumberFormat="1" applyFont="1" applyFill="1" applyBorder="1" applyAlignment="1">
      <alignment horizontal="right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vertical="center" wrapText="1"/>
    </xf>
    <xf numFmtId="4" fontId="5" fillId="0" borderId="14" xfId="0" applyNumberFormat="1" applyFont="1" applyFill="1" applyBorder="1" applyAlignment="1">
      <alignment horizontal="right" vertical="center" wrapText="1"/>
    </xf>
    <xf numFmtId="0" fontId="5" fillId="0" borderId="14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/>
    </xf>
    <xf numFmtId="4" fontId="5" fillId="0" borderId="14" xfId="0" applyNumberFormat="1" applyFont="1" applyFill="1" applyBorder="1" applyAlignment="1">
      <alignment horizontal="left" vertical="center" wrapText="1"/>
    </xf>
    <xf numFmtId="176" fontId="5" fillId="0" borderId="14" xfId="0" applyNumberFormat="1" applyFont="1" applyFill="1" applyBorder="1" applyAlignment="1">
      <alignment horizontal="right" vertical="center" wrapText="1"/>
    </xf>
    <xf numFmtId="177" fontId="5" fillId="0" borderId="14" xfId="0" applyNumberFormat="1" applyFont="1" applyFill="1" applyBorder="1" applyAlignment="1">
      <alignment horizontal="right" vertical="center" wrapText="1"/>
    </xf>
    <xf numFmtId="177" fontId="5" fillId="0" borderId="14" xfId="0" applyNumberFormat="1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/>
    <xf numFmtId="0" fontId="6" fillId="0" borderId="1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left" vertical="center" wrapText="1"/>
    </xf>
    <xf numFmtId="4" fontId="5" fillId="0" borderId="14" xfId="0" applyNumberFormat="1" applyFont="1" applyFill="1" applyBorder="1" applyAlignment="1">
      <alignment horizontal="center" vertical="center" wrapText="1"/>
    </xf>
    <xf numFmtId="177" fontId="5" fillId="0" borderId="14" xfId="0" applyNumberFormat="1" applyFont="1" applyFill="1" applyBorder="1" applyAlignment="1"/>
    <xf numFmtId="0" fontId="5" fillId="0" borderId="14" xfId="0" applyFont="1" applyFill="1" applyBorder="1" applyAlignment="1"/>
    <xf numFmtId="0" fontId="6" fillId="0" borderId="15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178" fontId="6" fillId="0" borderId="14" xfId="0" applyNumberFormat="1" applyFont="1" applyFill="1" applyBorder="1" applyAlignment="1">
      <alignment horizontal="right" vertical="center" wrapText="1"/>
    </xf>
    <xf numFmtId="178" fontId="6" fillId="0" borderId="14" xfId="0" applyNumberFormat="1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31" fontId="6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horizontal="center" vertical="center" wrapText="1"/>
    </xf>
    <xf numFmtId="178" fontId="4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center"/>
    </xf>
    <xf numFmtId="178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/>
    <xf numFmtId="179" fontId="4" fillId="0" borderId="0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justify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justify" vertical="center"/>
    </xf>
    <xf numFmtId="0" fontId="3" fillId="0" borderId="20" xfId="0" applyFont="1" applyFill="1" applyBorder="1" applyAlignment="1">
      <alignment horizontal="center" vertical="top"/>
    </xf>
    <xf numFmtId="0" fontId="3" fillId="0" borderId="21" xfId="0" applyFont="1" applyFill="1" applyBorder="1" applyAlignment="1">
      <alignment horizontal="left" vertical="top" wrapText="1"/>
    </xf>
    <xf numFmtId="0" fontId="3" fillId="0" borderId="21" xfId="0" applyFont="1" applyFill="1" applyBorder="1" applyAlignment="1">
      <alignment vertical="top" wrapText="1"/>
    </xf>
    <xf numFmtId="0" fontId="3" fillId="0" borderId="21" xfId="0" applyFont="1" applyFill="1" applyBorder="1" applyAlignment="1">
      <alignment vertical="center" wrapText="1"/>
    </xf>
    <xf numFmtId="0" fontId="11" fillId="0" borderId="21" xfId="0" applyFont="1" applyFill="1" applyBorder="1" applyAlignment="1">
      <alignment horizontal="justify" vertical="center"/>
    </xf>
    <xf numFmtId="0" fontId="3" fillId="0" borderId="21" xfId="0" applyFont="1" applyFill="1" applyBorder="1" applyAlignment="1">
      <alignment horizontal="justify" vertical="center"/>
    </xf>
    <xf numFmtId="0" fontId="3" fillId="0" borderId="21" xfId="0" applyFont="1" applyFill="1" applyBorder="1" applyAlignment="1">
      <alignment vertical="center"/>
    </xf>
    <xf numFmtId="0" fontId="8" fillId="0" borderId="20" xfId="0" applyFont="1" applyFill="1" applyBorder="1" applyAlignment="1">
      <alignment horizontal="right" vertical="top"/>
    </xf>
    <xf numFmtId="0" fontId="8" fillId="0" borderId="21" xfId="0" applyFont="1" applyFill="1" applyBorder="1" applyAlignment="1">
      <alignment vertical="top" wrapText="1"/>
    </xf>
    <xf numFmtId="0" fontId="3" fillId="0" borderId="22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vertical="center"/>
    </xf>
    <xf numFmtId="0" fontId="9" fillId="2" borderId="0" xfId="49" applyFont="1" applyFill="1" applyAlignment="1">
      <alignment horizontal="right"/>
    </xf>
    <xf numFmtId="0" fontId="9" fillId="2" borderId="24" xfId="49" applyFont="1" applyFill="1" applyBorder="1" applyAlignment="1">
      <alignment horizontal="center" wrapText="1"/>
    </xf>
    <xf numFmtId="0" fontId="2" fillId="2" borderId="0" xfId="49" applyFont="1" applyFill="1" applyBorder="1" applyAlignment="1">
      <alignment horizontal="center" vertical="center" wrapText="1"/>
    </xf>
    <xf numFmtId="0" fontId="6" fillId="2" borderId="0" xfId="49" applyFont="1" applyFill="1" applyAlignment="1">
      <alignment horizontal="left" wrapText="1"/>
    </xf>
    <xf numFmtId="180" fontId="12" fillId="2" borderId="24" xfId="49" applyNumberFormat="1" applyFont="1" applyFill="1" applyBorder="1" applyAlignment="1">
      <alignment horizontal="center" wrapText="1"/>
    </xf>
    <xf numFmtId="0" fontId="6" fillId="2" borderId="0" xfId="49" applyFont="1" applyFill="1" applyAlignment="1">
      <alignment horizontal="right" wrapText="1"/>
    </xf>
    <xf numFmtId="0" fontId="12" fillId="2" borderId="25" xfId="49" applyFont="1" applyFill="1" applyBorder="1" applyAlignment="1">
      <alignment horizontal="center" wrapText="1"/>
    </xf>
    <xf numFmtId="0" fontId="12" fillId="2" borderId="24" xfId="49" applyFont="1" applyFill="1" applyBorder="1" applyAlignment="1">
      <alignment horizontal="center" wrapText="1"/>
    </xf>
    <xf numFmtId="0" fontId="6" fillId="2" borderId="0" xfId="49" applyFont="1" applyFill="1" applyAlignment="1">
      <alignment horizontal="center" wrapText="1"/>
    </xf>
    <xf numFmtId="0" fontId="6" fillId="2" borderId="0" xfId="49" applyFont="1" applyFill="1" applyBorder="1" applyAlignment="1">
      <alignment horizontal="center" wrapText="1"/>
    </xf>
    <xf numFmtId="0" fontId="13" fillId="2" borderId="0" xfId="49" applyFont="1" applyFill="1" applyBorder="1" applyAlignment="1">
      <alignment horizontal="center" wrapText="1"/>
    </xf>
    <xf numFmtId="0" fontId="5" fillId="2" borderId="0" xfId="49" applyFont="1" applyFill="1" applyBorder="1" applyAlignment="1">
      <alignment horizontal="center" wrapText="1"/>
    </xf>
    <xf numFmtId="0" fontId="5" fillId="2" borderId="0" xfId="49" applyFont="1" applyFill="1" applyAlignment="1">
      <alignment horizontal="center" wrapText="1"/>
    </xf>
    <xf numFmtId="0" fontId="5" fillId="2" borderId="0" xfId="49" applyFont="1" applyFill="1" applyAlignment="1">
      <alignment vertical="center" wrapText="1"/>
    </xf>
    <xf numFmtId="0" fontId="6" fillId="2" borderId="0" xfId="49" applyFont="1" applyFill="1" applyAlignment="1">
      <alignment vertical="center" wrapText="1"/>
    </xf>
    <xf numFmtId="0" fontId="5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left" wrapText="1"/>
    </xf>
    <xf numFmtId="0" fontId="6" fillId="2" borderId="0" xfId="49" applyFont="1" applyFill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2.xml"/><Relationship Id="rId8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4.xml"/><Relationship Id="rId10" Type="http://schemas.openxmlformats.org/officeDocument/2006/relationships/externalLink" Target="externalLinks/externalLink3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sinocpchome\vault_4\&#26366;&#29747;\hyperion04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2002\3Br%20Qtr%20Meet%20Template%2001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2320;&#38081;\&#35874;&#23703;&#29615;&#22478;&#36335;&#36335;&#19968;&#26399;&#35745;&#31639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150;&#20844;&#23460;&#21644;&#21518;&#21220;&#20107;&#39033;\&#21518;&#21220;\&#29289;&#19994;&#32500;&#20462;\&#19977;&#26462;&#20859;&#25252;&#25152;\&#19977;&#26462;&#20844;&#36335;&#20859;&#25252;&#25152;&#19968;&#27004;&#21150;&#20844;&#23460;&#38450;&#28431;&#12289;&#21397;&#25152;&#31561;&#32500;&#20462;&#24037;&#31243;\&#20108;&#27004;&#21150;&#20844;&#23460;&#21644;&#21416;&#25151;&#38450;&#28431;&#12289;&#21397;&#25152;&#31561;&#32500;&#20462;&#24037;&#31243;\&#30422;&#31456;&#36164;&#26009;&#21450;&#20869;&#23481;\&#26368;&#39640;&#25237;&#26631;&#38480;&#20215;&#23553;&#38754;&#21450;&#32534;&#21046;&#35828;&#2612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&amp;L-Act-Bgt -FY0304"/>
      <sheetName val="Sheet1"/>
      <sheetName val="Sheet2"/>
      <sheetName val="Sheet3"/>
      <sheetName val="1999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  <sheetName val="Cover"/>
      <sheetName val="Content"/>
      <sheetName val="A"/>
      <sheetName val="P&amp;L1"/>
      <sheetName val="P&amp;L2"/>
      <sheetName val="Exp1"/>
      <sheetName val="Exp2"/>
      <sheetName val="GMM "/>
      <sheetName val="应收帐龄(UP) "/>
      <sheetName val="应收帐龄(SZAP) "/>
      <sheetName val="Bud WK"/>
      <sheetName val="BS(H)"/>
      <sheetName val="CF(H)"/>
      <sheetName val="CER"/>
      <sheetName val="B"/>
      <sheetName val="Action"/>
      <sheetName val="C"/>
      <sheetName val="D"/>
      <sheetName val="财务行政KRA"/>
      <sheetName val="P&amp;L-Act-Bgt -FY03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道路 (改)"/>
      <sheetName val="污水"/>
      <sheetName val="电力电信"/>
      <sheetName val="交通(改)"/>
      <sheetName val="道路"/>
      <sheetName val="土方"/>
      <sheetName val="雨水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B.1.1 招标工程量清单封面"/>
      <sheetName val="C.1.1 招标工程量清单扉页"/>
      <sheetName val="编制说明 (招标工程量清单)"/>
      <sheetName val="清单汇总表"/>
      <sheetName val="B.2.1 最高投标限价封面"/>
      <sheetName val="C.2.1 最高投标限价扉页"/>
      <sheetName val="汇总表（土建）"/>
      <sheetName val="编制说明 (最高投标限价)"/>
      <sheetName val="编制说明（小项目）"/>
      <sheetName val="造价汇总表（市政）"/>
      <sheetName val="总汇总表（最高投标限价）"/>
      <sheetName val="道路"/>
    </sheetNames>
    <sheetDataSet>
      <sheetData sheetId="0"/>
      <sheetData sheetId="1"/>
      <sheetData sheetId="2"/>
      <sheetData sheetId="3"/>
      <sheetData sheetId="4">
        <row r="1">
          <cell r="B1" t="str">
            <v>三杞公路养护所一楼办公室防漏、厕所等维修工程</v>
          </cell>
        </row>
      </sheetData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workbookViewId="0">
      <selection activeCell="A4" sqref="A4:M4"/>
    </sheetView>
  </sheetViews>
  <sheetFormatPr defaultColWidth="9" defaultRowHeight="12"/>
  <cols>
    <col min="1" max="1" width="4.33333333333333" style="45" customWidth="1"/>
    <col min="2" max="2" width="3.33333333333333" style="45" customWidth="1"/>
    <col min="3" max="3" width="12.8285714285714" style="45" customWidth="1"/>
    <col min="4" max="4" width="12" style="45" customWidth="1"/>
    <col min="5" max="5" width="3.66666666666667" style="45" customWidth="1"/>
    <col min="6" max="6" width="2" style="45" customWidth="1"/>
    <col min="7" max="7" width="5" style="45" customWidth="1"/>
    <col min="8" max="8" width="11.5047619047619" style="45" customWidth="1"/>
    <col min="9" max="9" width="6.66666666666667" style="45" customWidth="1"/>
    <col min="10" max="10" width="12.3333333333333" style="45" customWidth="1"/>
    <col min="11" max="11" width="5" style="45" customWidth="1"/>
    <col min="12" max="12" width="4" style="45" customWidth="1"/>
    <col min="13" max="13" width="39.8095238095238" style="45" customWidth="1"/>
    <col min="14" max="16384" width="9" style="45"/>
  </cols>
  <sheetData>
    <row r="1" s="45" customFormat="1" ht="69.75" customHeight="1" spans="1:13">
      <c r="A1" s="113" t="s">
        <v>0</v>
      </c>
      <c r="B1" s="113"/>
      <c r="C1" s="113"/>
      <c r="D1" s="114" t="str">
        <f>""&amp;'[4]B.2.1 最高投标限价封面'!B1&amp;" "</f>
        <v>三杞公路养护所一楼办公室防漏、厕所等维修工程 </v>
      </c>
      <c r="E1" s="114"/>
      <c r="F1" s="114"/>
      <c r="G1" s="114"/>
      <c r="H1" s="114"/>
      <c r="I1" s="114"/>
      <c r="J1" s="114"/>
      <c r="K1" s="114"/>
      <c r="L1" s="114"/>
      <c r="M1" s="114"/>
    </row>
    <row r="2" s="45" customFormat="1" ht="49.5" customHeight="1" spans="1:13">
      <c r="A2" s="113"/>
      <c r="B2" s="113"/>
      <c r="C2" s="113"/>
      <c r="D2" s="114"/>
      <c r="E2" s="114"/>
      <c r="F2" s="114"/>
      <c r="G2" s="114"/>
      <c r="H2" s="114"/>
      <c r="I2" s="114"/>
      <c r="J2" s="114"/>
      <c r="K2" s="114"/>
      <c r="L2" s="114"/>
      <c r="M2" s="114"/>
    </row>
    <row r="3" s="45" customFormat="1" ht="49.5" customHeight="1" spans="1:13">
      <c r="A3" s="113" t="s">
        <v>1</v>
      </c>
      <c r="B3" s="113"/>
      <c r="C3" s="113"/>
      <c r="D3" s="114" t="str">
        <f>+D1</f>
        <v>三杞公路养护所一楼办公室防漏、厕所等维修工程 </v>
      </c>
      <c r="E3" s="114"/>
      <c r="F3" s="114"/>
      <c r="G3" s="114"/>
      <c r="H3" s="114"/>
      <c r="I3" s="114"/>
      <c r="J3" s="114"/>
      <c r="K3" s="114"/>
      <c r="L3" s="114"/>
      <c r="M3" s="114"/>
    </row>
    <row r="4" s="45" customFormat="1" ht="71.25" customHeight="1" spans="1:13">
      <c r="A4" s="115" t="s">
        <v>2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="45" customFormat="1" ht="64.5" customHeight="1" spans="1:13">
      <c r="A5" s="116" t="s">
        <v>3</v>
      </c>
      <c r="B5" s="116"/>
      <c r="C5" s="116"/>
      <c r="D5" s="116"/>
      <c r="E5" s="117"/>
      <c r="F5" s="117"/>
      <c r="G5" s="117"/>
      <c r="H5" s="117"/>
      <c r="I5" s="117"/>
      <c r="J5" s="117"/>
      <c r="K5" s="117"/>
      <c r="L5" s="117"/>
      <c r="M5" s="117"/>
    </row>
    <row r="6" s="45" customFormat="1" ht="39" customHeight="1" spans="1:13">
      <c r="A6" s="118"/>
      <c r="B6" s="118"/>
      <c r="C6" s="118" t="s">
        <v>4</v>
      </c>
      <c r="D6" s="118"/>
      <c r="E6" s="119"/>
      <c r="F6" s="119"/>
      <c r="G6" s="119"/>
      <c r="H6" s="119"/>
      <c r="I6" s="119"/>
      <c r="J6" s="119"/>
      <c r="K6" s="119"/>
      <c r="L6" s="120"/>
      <c r="M6" s="120"/>
    </row>
    <row r="7" s="45" customFormat="1" ht="90" customHeight="1" spans="1:13">
      <c r="A7" s="118"/>
      <c r="B7" s="118"/>
      <c r="C7" s="121"/>
      <c r="D7" s="122"/>
      <c r="E7" s="123"/>
      <c r="F7" s="123"/>
      <c r="G7" s="123"/>
      <c r="H7" s="123"/>
      <c r="I7" s="123"/>
      <c r="J7" s="124"/>
      <c r="K7" s="125"/>
      <c r="L7" s="126"/>
      <c r="M7" s="126"/>
    </row>
    <row r="8" s="45" customFormat="1" ht="70" customHeight="1" spans="1:13">
      <c r="A8" s="127" t="s">
        <v>5</v>
      </c>
      <c r="B8" s="127"/>
      <c r="C8" s="127"/>
      <c r="D8" s="127"/>
      <c r="E8" s="125"/>
      <c r="F8" s="125"/>
      <c r="G8" s="125"/>
      <c r="H8" s="125"/>
      <c r="I8" s="128"/>
      <c r="J8" s="128"/>
      <c r="K8" s="128"/>
      <c r="L8" s="128"/>
      <c r="M8" s="128"/>
    </row>
    <row r="9" s="45" customFormat="1" ht="70" customHeight="1" spans="1:13">
      <c r="A9" s="127" t="s">
        <v>6</v>
      </c>
      <c r="B9" s="127"/>
      <c r="C9" s="127"/>
      <c r="D9" s="127"/>
      <c r="E9" s="125"/>
      <c r="F9" s="125"/>
      <c r="G9" s="125"/>
      <c r="H9" s="125"/>
      <c r="I9" s="128"/>
      <c r="J9" s="128"/>
      <c r="K9" s="128"/>
      <c r="L9" s="128"/>
      <c r="M9" s="128"/>
    </row>
    <row r="10" s="45" customFormat="1" ht="70" customHeight="1" spans="1:13">
      <c r="A10" s="127" t="s">
        <v>7</v>
      </c>
      <c r="B10" s="127"/>
      <c r="C10" s="127"/>
      <c r="D10" s="127"/>
      <c r="E10" s="125"/>
      <c r="F10" s="125"/>
      <c r="G10" s="125"/>
      <c r="H10" s="125"/>
      <c r="I10" s="128" t="s">
        <v>8</v>
      </c>
      <c r="J10" s="128"/>
      <c r="K10" s="128"/>
      <c r="L10" s="128"/>
      <c r="M10" s="128"/>
    </row>
    <row r="11" s="45" customFormat="1" ht="70" customHeight="1" spans="1:13">
      <c r="A11" s="127" t="s">
        <v>9</v>
      </c>
      <c r="B11" s="127"/>
      <c r="C11" s="127"/>
      <c r="D11" s="127"/>
      <c r="E11" s="125"/>
      <c r="F11" s="125"/>
      <c r="G11" s="125"/>
      <c r="H11" s="125"/>
      <c r="I11" s="128" t="s">
        <v>10</v>
      </c>
      <c r="J11" s="128"/>
      <c r="K11" s="128"/>
      <c r="L11" s="128"/>
      <c r="M11" s="128"/>
    </row>
    <row r="12" s="45" customFormat="1" ht="70" customHeight="1" spans="1:13">
      <c r="A12" s="129"/>
      <c r="B12" s="129"/>
      <c r="C12" s="130"/>
      <c r="D12" s="130"/>
      <c r="E12" s="125"/>
      <c r="F12" s="125"/>
      <c r="G12" s="125"/>
      <c r="H12" s="125"/>
      <c r="I12" s="125"/>
      <c r="J12" s="18"/>
      <c r="K12" s="18"/>
      <c r="L12" s="129"/>
      <c r="M12" s="129"/>
    </row>
  </sheetData>
  <mergeCells count="25">
    <mergeCell ref="A3:C3"/>
    <mergeCell ref="D3:M3"/>
    <mergeCell ref="A4:M4"/>
    <mergeCell ref="A5:D5"/>
    <mergeCell ref="E5:M5"/>
    <mergeCell ref="C6:D6"/>
    <mergeCell ref="E6:M6"/>
    <mergeCell ref="A8:D8"/>
    <mergeCell ref="E8:H8"/>
    <mergeCell ref="I8:M8"/>
    <mergeCell ref="A9:D9"/>
    <mergeCell ref="E9:H9"/>
    <mergeCell ref="I9:M9"/>
    <mergeCell ref="A10:D10"/>
    <mergeCell ref="E10:H10"/>
    <mergeCell ref="I10:M10"/>
    <mergeCell ref="A11:D11"/>
    <mergeCell ref="E11:H11"/>
    <mergeCell ref="I11:M11"/>
    <mergeCell ref="C12:D12"/>
    <mergeCell ref="E12:I12"/>
    <mergeCell ref="J12:K12"/>
    <mergeCell ref="L12:M12"/>
    <mergeCell ref="A1:C2"/>
    <mergeCell ref="D1:M2"/>
  </mergeCells>
  <pageMargins left="0.75" right="0.75" top="1" bottom="1" header="0.5" footer="0.5"/>
  <pageSetup paperSize="9" scale="7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5"/>
  <sheetViews>
    <sheetView topLeftCell="A5" workbookViewId="0">
      <selection activeCell="A1" sqref="$A1:$XFD1048576"/>
    </sheetView>
  </sheetViews>
  <sheetFormatPr defaultColWidth="10.2857142857143" defaultRowHeight="14.25" outlineLevelCol="5"/>
  <cols>
    <col min="1" max="1" width="4.59047619047619" style="41" customWidth="1"/>
    <col min="2" max="2" width="110.057142857143" style="93" customWidth="1"/>
    <col min="3" max="3" width="10.4095238095238" style="41" customWidth="1"/>
    <col min="4" max="5" width="10.2857142857143" style="93"/>
    <col min="6" max="6" width="14.9809523809524" style="93" customWidth="1"/>
    <col min="7" max="16384" width="10.2857142857143" style="93"/>
  </cols>
  <sheetData>
    <row r="1" s="93" customFormat="1" ht="26" customHeight="1" spans="1:3">
      <c r="A1" s="96" t="s">
        <v>11</v>
      </c>
      <c r="B1" s="96"/>
      <c r="C1" s="41"/>
    </row>
    <row r="2" s="93" customFormat="1" ht="22" customHeight="1" spans="1:3">
      <c r="A2" s="97" t="s">
        <v>12</v>
      </c>
      <c r="B2" s="98" t="s">
        <v>13</v>
      </c>
      <c r="C2" s="41"/>
    </row>
    <row r="3" s="93" customFormat="1" ht="22" customHeight="1" spans="1:3">
      <c r="A3" s="99" t="s">
        <v>14</v>
      </c>
      <c r="B3" s="100" t="str">
        <f>"工程名称："&amp;'[4]B.2.1 最高投标限价封面'!B1&amp;" "</f>
        <v>工程名称：三杞公路养护所一楼办公室防漏、厕所等维修工程 </v>
      </c>
      <c r="C3" s="41"/>
    </row>
    <row r="4" s="93" customFormat="1" ht="22" customHeight="1" spans="1:3">
      <c r="A4" s="99" t="s">
        <v>15</v>
      </c>
      <c r="B4" s="100" t="s">
        <v>16</v>
      </c>
      <c r="C4" s="41"/>
    </row>
    <row r="5" s="93" customFormat="1" ht="19" customHeight="1" spans="1:3">
      <c r="A5" s="99" t="s">
        <v>17</v>
      </c>
      <c r="B5" s="101" t="s">
        <v>18</v>
      </c>
      <c r="C5" s="41"/>
    </row>
    <row r="6" s="93" customFormat="1" ht="22" customHeight="1" spans="1:3">
      <c r="A6" s="102" t="s">
        <v>14</v>
      </c>
      <c r="B6" s="103" t="s">
        <v>19</v>
      </c>
      <c r="C6" s="41"/>
    </row>
    <row r="7" s="93" customFormat="1" ht="22" customHeight="1" spans="1:3">
      <c r="A7" s="102" t="s">
        <v>15</v>
      </c>
      <c r="B7" s="103" t="s">
        <v>20</v>
      </c>
      <c r="C7" s="41"/>
    </row>
    <row r="8" s="93" customFormat="1" ht="39" customHeight="1" spans="1:3">
      <c r="A8" s="102" t="s">
        <v>21</v>
      </c>
      <c r="B8" s="103" t="s">
        <v>22</v>
      </c>
      <c r="C8" s="41"/>
    </row>
    <row r="9" s="93" customFormat="1" ht="33" customHeight="1" spans="1:3">
      <c r="A9" s="102" t="s">
        <v>23</v>
      </c>
      <c r="B9" s="104" t="s">
        <v>24</v>
      </c>
      <c r="C9" s="41"/>
    </row>
    <row r="10" s="93" customFormat="1" ht="34" customHeight="1" spans="1:3">
      <c r="A10" s="102" t="s">
        <v>25</v>
      </c>
      <c r="B10" s="103" t="s">
        <v>26</v>
      </c>
      <c r="C10" s="41"/>
    </row>
    <row r="11" s="93" customFormat="1" ht="22" customHeight="1" spans="1:3">
      <c r="A11" s="102" t="s">
        <v>27</v>
      </c>
      <c r="B11" s="103" t="s">
        <v>28</v>
      </c>
      <c r="C11" s="41"/>
    </row>
    <row r="12" s="93" customFormat="1" ht="90" customHeight="1" spans="1:3">
      <c r="A12" s="102" t="s">
        <v>29</v>
      </c>
      <c r="B12" s="103" t="s">
        <v>30</v>
      </c>
      <c r="C12" s="41"/>
    </row>
    <row r="13" s="93" customFormat="1" ht="32" customHeight="1" spans="1:3">
      <c r="A13" s="102" t="s">
        <v>31</v>
      </c>
      <c r="B13" s="103" t="s">
        <v>32</v>
      </c>
      <c r="C13" s="41"/>
    </row>
    <row r="14" s="93" customFormat="1" ht="25" customHeight="1" spans="1:3">
      <c r="A14" s="102" t="s">
        <v>33</v>
      </c>
      <c r="B14" s="103" t="s">
        <v>34</v>
      </c>
      <c r="C14" s="41"/>
    </row>
    <row r="15" s="93" customFormat="1" ht="38" customHeight="1" spans="1:3">
      <c r="A15" s="102" t="s">
        <v>35</v>
      </c>
      <c r="B15" s="103" t="s">
        <v>36</v>
      </c>
      <c r="C15" s="41"/>
    </row>
    <row r="16" s="93" customFormat="1" ht="25" customHeight="1" spans="1:3">
      <c r="A16" s="99" t="s">
        <v>37</v>
      </c>
      <c r="B16" s="101" t="s">
        <v>38</v>
      </c>
      <c r="C16" s="41"/>
    </row>
    <row r="17" s="93" customFormat="1" ht="28" customHeight="1" spans="1:6">
      <c r="A17" s="99" t="s">
        <v>14</v>
      </c>
      <c r="B17" s="105" t="str">
        <f>""&amp;'[4]B.2.1 最高投标限价封面'!B1&amp;"，详见清单计价表。 "</f>
        <v>三杞公路养护所一楼办公室防漏、厕所等维修工程，详见清单计价表。 </v>
      </c>
      <c r="C17" s="41"/>
    </row>
    <row r="18" s="93" customFormat="1" ht="25" customHeight="1" spans="1:6">
      <c r="A18" s="99" t="s">
        <v>39</v>
      </c>
      <c r="B18" s="101" t="s">
        <v>40</v>
      </c>
      <c r="C18" s="41"/>
    </row>
    <row r="19" s="94" customFormat="1" ht="25" customHeight="1" spans="1:6">
      <c r="A19" s="99" t="s">
        <v>14</v>
      </c>
      <c r="B19" s="106" t="s">
        <v>41</v>
      </c>
      <c r="C19" s="41"/>
      <c r="D19" s="93"/>
      <c r="E19" s="93"/>
      <c r="F19" s="93"/>
    </row>
    <row r="20" s="94" customFormat="1" ht="17" customHeight="1" spans="1:6">
      <c r="A20" s="99"/>
      <c r="B20" s="107"/>
      <c r="C20" s="41"/>
      <c r="D20" s="93"/>
      <c r="E20" s="93"/>
      <c r="F20" s="93"/>
    </row>
    <row r="21" s="93" customFormat="1" ht="25" customHeight="1" spans="1:6">
      <c r="A21" s="99" t="s">
        <v>42</v>
      </c>
      <c r="B21" s="101" t="s">
        <v>43</v>
      </c>
      <c r="C21" s="41"/>
    </row>
    <row r="22" s="94" customFormat="1" ht="25" customHeight="1" spans="1:6">
      <c r="A22" s="99" t="s">
        <v>14</v>
      </c>
      <c r="B22" s="106" t="s">
        <v>41</v>
      </c>
      <c r="C22" s="41"/>
      <c r="D22" s="93"/>
      <c r="E22" s="93"/>
      <c r="F22" s="93"/>
    </row>
    <row r="23" s="93" customFormat="1" ht="25" customHeight="1" spans="1:6">
      <c r="A23" s="99"/>
      <c r="B23" s="108"/>
      <c r="C23" s="41"/>
    </row>
    <row r="24" s="95" customFormat="1" ht="25" customHeight="1" spans="1:6">
      <c r="A24" s="109"/>
      <c r="B24" s="110"/>
      <c r="C24" s="41"/>
    </row>
    <row r="25" s="95" customFormat="1" ht="25" customHeight="1" spans="1:6">
      <c r="A25" s="99"/>
      <c r="B25" s="108"/>
      <c r="C25" s="41"/>
    </row>
    <row r="26" s="95" customFormat="1" ht="25" customHeight="1" spans="1:6">
      <c r="A26" s="99"/>
      <c r="B26" s="108"/>
      <c r="C26" s="41"/>
    </row>
    <row r="27" s="95" customFormat="1" ht="25" customHeight="1" spans="1:6">
      <c r="A27" s="99"/>
      <c r="B27" s="108"/>
      <c r="C27" s="41"/>
    </row>
    <row r="28" s="93" customFormat="1" ht="25" customHeight="1" spans="1:6">
      <c r="A28" s="111"/>
      <c r="B28" s="112"/>
      <c r="C28" s="41"/>
    </row>
    <row r="55" s="95" customFormat="1" spans="1:6">
      <c r="A55" s="41"/>
      <c r="B55" s="93"/>
      <c r="C55" s="41"/>
      <c r="D55" s="93"/>
      <c r="E55" s="93"/>
      <c r="F55" s="93"/>
    </row>
  </sheetData>
  <mergeCells count="1">
    <mergeCell ref="A1:B1"/>
  </mergeCells>
  <pageMargins left="0.75" right="0.75" top="1" bottom="1" header="0.5" footer="0.5"/>
  <pageSetup paperSize="9" scale="8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A1:I1"/>
    </sheetView>
  </sheetViews>
  <sheetFormatPr defaultColWidth="10.2857142857143" defaultRowHeight="14.25"/>
  <cols>
    <col min="1" max="1" width="7.25714285714286" style="37" customWidth="1"/>
    <col min="2" max="2" width="56.8571428571429" style="40" customWidth="1"/>
    <col min="3" max="3" width="28.8952380952381" style="37" customWidth="1"/>
    <col min="4" max="4" width="18.647619047619" style="37" hidden="1" customWidth="1"/>
    <col min="5" max="5" width="16.4666666666667" style="37" hidden="1" customWidth="1"/>
    <col min="6" max="6" width="24" style="41" customWidth="1"/>
    <col min="7" max="7" width="14.1428571428571" style="42" hidden="1" customWidth="1"/>
    <col min="8" max="8" width="15.2857142857143" style="43" hidden="1" customWidth="1"/>
    <col min="9" max="9" width="15.7142857142857" style="37" customWidth="1"/>
    <col min="10" max="10" width="15.7904761904762" style="37" customWidth="1"/>
    <col min="11" max="18" width="13.1047619047619" style="44" customWidth="1"/>
    <col min="19" max="16383" width="10.2857142857143" style="37"/>
    <col min="16384" max="16384" width="10.2857142857143" style="45"/>
  </cols>
  <sheetData>
    <row r="1" s="37" customFormat="1" ht="36" customHeight="1" spans="1:245 16384:16384">
      <c r="A1" s="46" t="s">
        <v>44</v>
      </c>
      <c r="B1" s="46"/>
      <c r="C1" s="46"/>
      <c r="D1" s="46"/>
      <c r="E1" s="46"/>
      <c r="F1" s="46"/>
      <c r="G1" s="46"/>
      <c r="H1" s="46"/>
      <c r="I1" s="46"/>
      <c r="K1" s="44"/>
      <c r="L1" s="44"/>
      <c r="M1" s="44"/>
      <c r="N1" s="44"/>
      <c r="O1" s="44"/>
      <c r="P1" s="44"/>
      <c r="Q1" s="44"/>
      <c r="R1" s="44"/>
      <c r="XFD1" s="45"/>
    </row>
    <row r="2" s="38" customFormat="1" ht="24.95" customHeight="1" spans="1:245 16384:16384">
      <c r="A2" s="47" t="str">
        <f>"工程名称："&amp;'[4]B.2.1 最高投标限价封面'!B1&amp;" "</f>
        <v>工程名称：三杞公路养护所一楼办公室防漏、厕所等维修工程 </v>
      </c>
      <c r="B2" s="47"/>
      <c r="C2" s="47"/>
      <c r="D2" s="47"/>
      <c r="E2" s="47"/>
      <c r="F2" s="48"/>
      <c r="G2" s="49"/>
      <c r="H2" s="50" t="s">
        <v>45</v>
      </c>
      <c r="I2" s="50"/>
      <c r="K2" s="44"/>
      <c r="L2" s="44"/>
      <c r="M2" s="44"/>
      <c r="N2" s="44"/>
      <c r="O2" s="44"/>
      <c r="P2" s="44"/>
      <c r="Q2" s="44"/>
      <c r="R2" s="44"/>
    </row>
    <row r="3" s="38" customFormat="1" ht="52" customHeight="1" spans="1:245 16384:16384">
      <c r="A3" s="51" t="s">
        <v>46</v>
      </c>
      <c r="B3" s="52" t="s">
        <v>47</v>
      </c>
      <c r="C3" s="52" t="s">
        <v>48</v>
      </c>
      <c r="D3" s="52" t="s">
        <v>49</v>
      </c>
      <c r="E3" s="52" t="s">
        <v>50</v>
      </c>
      <c r="F3" s="52" t="s">
        <v>51</v>
      </c>
      <c r="G3" s="53" t="s">
        <v>52</v>
      </c>
      <c r="H3" s="54" t="s">
        <v>53</v>
      </c>
      <c r="I3" s="55" t="s">
        <v>54</v>
      </c>
      <c r="K3" s="44"/>
      <c r="L3" s="44"/>
      <c r="M3" s="44"/>
      <c r="N3" s="44"/>
      <c r="O3" s="44"/>
      <c r="P3" s="44"/>
      <c r="Q3" s="44"/>
      <c r="R3" s="44"/>
    </row>
    <row r="4" s="38" customFormat="1" ht="30" customHeight="1" spans="1:245 16384:16384">
      <c r="A4" s="56" t="s">
        <v>55</v>
      </c>
      <c r="B4" s="57" t="s">
        <v>56</v>
      </c>
      <c r="C4" s="58"/>
      <c r="D4" s="58">
        <f>D5+D7</f>
        <v>2686.11</v>
      </c>
      <c r="E4" s="59">
        <f>C4/D4</f>
        <v>0</v>
      </c>
      <c r="F4" s="58"/>
      <c r="G4" s="58">
        <f>SUM(G5:G7)</f>
        <v>0</v>
      </c>
      <c r="H4" s="58">
        <f>SUM(H5:H7)</f>
        <v>0</v>
      </c>
      <c r="I4" s="58"/>
      <c r="K4" s="44"/>
      <c r="L4" s="44"/>
      <c r="M4" s="44"/>
      <c r="N4" s="44"/>
      <c r="O4" s="44"/>
      <c r="P4" s="44"/>
      <c r="Q4" s="44"/>
      <c r="R4" s="44"/>
    </row>
    <row r="5" s="38" customFormat="1" ht="37.5" spans="1:245 16384:16384">
      <c r="A5" s="60">
        <v>1</v>
      </c>
      <c r="B5" s="61" t="s">
        <v>57</v>
      </c>
      <c r="C5" s="62"/>
      <c r="D5" s="62">
        <v>2686.11</v>
      </c>
      <c r="E5" s="62">
        <f>C5/D5</f>
        <v>0</v>
      </c>
      <c r="F5" s="62"/>
      <c r="G5" s="62">
        <v>0</v>
      </c>
      <c r="H5" s="62">
        <v>0</v>
      </c>
      <c r="I5" s="63"/>
      <c r="J5" s="64"/>
      <c r="K5" s="44"/>
      <c r="L5" s="44"/>
      <c r="M5" s="44"/>
      <c r="N5" s="44"/>
      <c r="O5" s="44"/>
      <c r="P5" s="44"/>
      <c r="Q5" s="44"/>
      <c r="R5" s="44"/>
    </row>
    <row r="6" s="38" customFormat="1" ht="37.5" spans="1:245 16384:16384">
      <c r="A6" s="60">
        <v>2</v>
      </c>
      <c r="B6" s="61" t="s">
        <v>58</v>
      </c>
      <c r="C6" s="62"/>
      <c r="D6" s="62"/>
      <c r="E6" s="62"/>
      <c r="F6" s="62"/>
      <c r="G6" s="62"/>
      <c r="H6" s="62"/>
      <c r="I6" s="63"/>
      <c r="J6" s="64"/>
      <c r="K6" s="44"/>
      <c r="L6" s="44"/>
      <c r="M6" s="44"/>
      <c r="N6" s="44"/>
      <c r="O6" s="44"/>
      <c r="P6" s="44"/>
      <c r="Q6" s="44"/>
      <c r="R6" s="44"/>
    </row>
    <row r="7" s="38" customFormat="1" ht="30" customHeight="1" spans="1:245 16384:16384">
      <c r="A7" s="60"/>
      <c r="B7" s="65"/>
      <c r="C7" s="62"/>
      <c r="D7" s="62"/>
      <c r="E7" s="62"/>
      <c r="F7" s="62"/>
      <c r="G7" s="66">
        <v>0</v>
      </c>
      <c r="H7" s="67">
        <v>0</v>
      </c>
      <c r="I7" s="68"/>
      <c r="J7" s="64"/>
      <c r="K7" s="44"/>
      <c r="L7" s="69"/>
      <c r="M7" s="44"/>
      <c r="N7" s="44"/>
      <c r="O7" s="69"/>
      <c r="P7" s="44"/>
      <c r="Q7" s="44"/>
      <c r="R7" s="44"/>
    </row>
    <row r="8" s="38" customFormat="1" ht="30" customHeight="1" spans="1:245 16384:16384">
      <c r="A8" s="70" t="s">
        <v>59</v>
      </c>
      <c r="B8" s="71" t="s">
        <v>60</v>
      </c>
      <c r="C8" s="59"/>
      <c r="D8" s="62"/>
      <c r="E8" s="62"/>
      <c r="F8" s="72"/>
      <c r="G8" s="66"/>
      <c r="H8" s="67"/>
      <c r="I8" s="73"/>
      <c r="J8" s="64"/>
      <c r="K8" s="44"/>
      <c r="L8" s="44"/>
      <c r="M8" s="44"/>
      <c r="N8" s="44"/>
      <c r="O8" s="44"/>
      <c r="P8" s="44"/>
      <c r="Q8" s="44"/>
      <c r="R8" s="44"/>
    </row>
    <row r="9" s="38" customFormat="1" ht="30" customHeight="1" spans="1:245 16384:16384">
      <c r="A9" s="60" t="s">
        <v>61</v>
      </c>
      <c r="B9" s="61" t="s">
        <v>62</v>
      </c>
      <c r="C9" s="62"/>
      <c r="D9" s="74"/>
      <c r="E9" s="74"/>
      <c r="F9" s="72"/>
      <c r="G9" s="66"/>
      <c r="H9" s="67"/>
      <c r="I9" s="73"/>
      <c r="J9" s="64"/>
      <c r="K9" s="44"/>
      <c r="L9" s="44"/>
      <c r="M9" s="44"/>
      <c r="N9" s="44"/>
      <c r="O9" s="44"/>
      <c r="P9" s="44"/>
      <c r="Q9" s="44"/>
      <c r="R9" s="44"/>
    </row>
    <row r="10" s="38" customFormat="1" ht="30" customHeight="1" spans="1:245 16384:16384">
      <c r="A10" s="70" t="s">
        <v>63</v>
      </c>
      <c r="B10" s="71" t="s">
        <v>64</v>
      </c>
      <c r="C10" s="59"/>
      <c r="D10" s="62"/>
      <c r="E10" s="62"/>
      <c r="F10" s="72"/>
      <c r="G10" s="66"/>
      <c r="H10" s="67"/>
      <c r="I10" s="73"/>
      <c r="K10" s="44"/>
      <c r="L10" s="44"/>
      <c r="M10" s="44"/>
      <c r="N10" s="44"/>
      <c r="O10" s="44"/>
      <c r="P10" s="44"/>
      <c r="Q10" s="44"/>
      <c r="R10" s="44"/>
    </row>
    <row r="11" s="38" customFormat="1" ht="30" customHeight="1" spans="1:245 16384:16384">
      <c r="A11" s="60" t="s">
        <v>65</v>
      </c>
      <c r="B11" s="61" t="s">
        <v>66</v>
      </c>
      <c r="C11" s="62"/>
      <c r="D11" s="62"/>
      <c r="E11" s="62"/>
      <c r="F11" s="72"/>
      <c r="G11" s="62"/>
      <c r="H11" s="62"/>
      <c r="I11" s="73"/>
      <c r="K11" s="44"/>
      <c r="L11" s="44"/>
      <c r="M11" s="44"/>
      <c r="N11" s="44"/>
      <c r="O11" s="44"/>
      <c r="P11" s="44"/>
      <c r="Q11" s="44"/>
      <c r="R11" s="44"/>
    </row>
    <row r="12" s="38" customFormat="1" ht="30" customHeight="1" spans="1:245 16384:16384">
      <c r="A12" s="75"/>
      <c r="B12" s="76" t="s">
        <v>67</v>
      </c>
      <c r="C12" s="77"/>
      <c r="D12" s="77">
        <f>+D4</f>
        <v>2686.11</v>
      </c>
      <c r="E12" s="77">
        <f>+E4</f>
        <v>0</v>
      </c>
      <c r="F12" s="78"/>
      <c r="G12" s="77" t="e">
        <f>+SUM(#REF!)</f>
        <v>#REF!</v>
      </c>
      <c r="H12" s="77" t="e">
        <f>+SUM(#REF!)</f>
        <v>#REF!</v>
      </c>
      <c r="I12" s="77"/>
      <c r="K12" s="44"/>
      <c r="L12" s="44"/>
      <c r="M12" s="44"/>
      <c r="N12" s="44"/>
      <c r="O12" s="44"/>
      <c r="P12" s="44"/>
      <c r="Q12" s="44"/>
      <c r="R12" s="44"/>
    </row>
    <row r="13" s="39" customFormat="1" ht="30" customHeight="1" spans="1:245 16384:16384">
      <c r="A13" s="79" t="s">
        <v>68</v>
      </c>
      <c r="B13" s="79"/>
      <c r="C13" s="80"/>
      <c r="D13" s="81"/>
      <c r="E13" s="81"/>
      <c r="F13" s="82"/>
      <c r="G13" s="83"/>
      <c r="H13" s="84"/>
      <c r="I13" s="85"/>
      <c r="J13" s="38"/>
      <c r="K13" s="44"/>
      <c r="L13" s="44"/>
      <c r="M13" s="44"/>
      <c r="N13" s="44"/>
      <c r="O13" s="44"/>
      <c r="P13" s="44"/>
      <c r="Q13" s="44"/>
      <c r="R13" s="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</row>
    <row r="14" s="37" customFormat="1" ht="18" customHeight="1" spans="1:245 16384:16384">
      <c r="B14" s="40"/>
      <c r="C14" s="86"/>
      <c r="D14" s="86"/>
      <c r="E14" s="86"/>
      <c r="F14" s="41"/>
      <c r="G14" s="42"/>
      <c r="H14" s="43"/>
      <c r="K14" s="44"/>
      <c r="L14" s="44"/>
      <c r="M14" s="44"/>
      <c r="N14" s="44"/>
      <c r="O14" s="44"/>
      <c r="P14" s="44"/>
      <c r="Q14" s="44"/>
      <c r="R14" s="44"/>
      <c r="XFD14" s="45"/>
    </row>
    <row r="15" s="37" customFormat="1" spans="1:245 16384:16384">
      <c r="B15" s="40"/>
      <c r="F15" s="87"/>
      <c r="G15" s="37"/>
      <c r="H15" s="37"/>
      <c r="K15" s="44"/>
      <c r="L15" s="44"/>
      <c r="M15" s="44"/>
      <c r="N15" s="44"/>
      <c r="O15" s="44"/>
      <c r="P15" s="44"/>
      <c r="Q15" s="44"/>
      <c r="R15" s="44"/>
      <c r="XFD15" s="45"/>
    </row>
    <row r="16" s="37" customFormat="1" spans="1:245 16384:16384">
      <c r="B16" s="40"/>
      <c r="C16" s="86"/>
      <c r="D16" s="86"/>
      <c r="E16" s="86"/>
      <c r="F16" s="88"/>
      <c r="G16" s="42"/>
      <c r="H16" s="43"/>
      <c r="K16" s="44"/>
      <c r="L16" s="44"/>
      <c r="M16" s="44"/>
      <c r="N16" s="44"/>
      <c r="O16" s="44"/>
      <c r="P16" s="44"/>
      <c r="Q16" s="44"/>
      <c r="R16" s="44"/>
      <c r="XFD16" s="45"/>
    </row>
    <row r="17" s="37" customFormat="1" spans="2:18 16384:16384">
      <c r="B17" s="40"/>
      <c r="C17" s="89"/>
      <c r="D17" s="89"/>
      <c r="E17" s="89"/>
      <c r="F17" s="41"/>
      <c r="G17" s="42"/>
      <c r="H17" s="43"/>
      <c r="K17" s="44"/>
      <c r="L17" s="44"/>
      <c r="M17" s="44"/>
      <c r="N17" s="44"/>
      <c r="O17" s="44"/>
      <c r="P17" s="44"/>
      <c r="Q17" s="44"/>
      <c r="R17" s="44"/>
      <c r="XFD17" s="45"/>
    </row>
    <row r="18" s="37" customFormat="1" spans="2:18 16384:16384">
      <c r="B18" s="40"/>
      <c r="C18" s="89"/>
      <c r="D18" s="89"/>
      <c r="E18" s="89"/>
      <c r="F18" s="88"/>
      <c r="G18" s="42"/>
      <c r="H18" s="43"/>
      <c r="K18" s="44"/>
      <c r="L18" s="44"/>
      <c r="M18" s="44"/>
      <c r="N18" s="44"/>
      <c r="O18" s="44"/>
      <c r="P18" s="44"/>
      <c r="Q18" s="44"/>
      <c r="R18" s="44"/>
      <c r="XFD18" s="45"/>
    </row>
    <row r="19" s="37" customFormat="1" spans="2:18 16384:16384">
      <c r="C19" s="90"/>
      <c r="D19" s="90"/>
      <c r="E19" s="90"/>
      <c r="F19" s="41"/>
      <c r="G19" s="91"/>
      <c r="H19" s="89"/>
      <c r="K19" s="44"/>
      <c r="L19" s="44"/>
      <c r="M19" s="44"/>
      <c r="N19" s="44"/>
      <c r="O19" s="44"/>
      <c r="P19" s="44"/>
      <c r="Q19" s="44"/>
      <c r="R19" s="44"/>
      <c r="XFD19" s="45"/>
    </row>
    <row r="20" s="37" customFormat="1" spans="2:18 16384:16384">
      <c r="C20" s="86"/>
      <c r="D20" s="86"/>
      <c r="E20" s="86"/>
      <c r="F20" s="41"/>
      <c r="G20" s="91"/>
      <c r="H20" s="89"/>
      <c r="K20" s="44"/>
      <c r="L20" s="44"/>
      <c r="M20" s="44"/>
      <c r="N20" s="44"/>
      <c r="O20" s="44"/>
      <c r="P20" s="44"/>
      <c r="Q20" s="44"/>
      <c r="R20" s="44"/>
      <c r="XFD20" s="45"/>
    </row>
    <row r="21" s="37" customFormat="1" spans="2:18 16384:16384">
      <c r="C21" s="92"/>
      <c r="D21" s="92"/>
      <c r="E21" s="92"/>
      <c r="F21" s="41"/>
      <c r="G21" s="91"/>
      <c r="H21" s="89"/>
      <c r="K21" s="44"/>
      <c r="L21" s="44"/>
      <c r="M21" s="44"/>
      <c r="N21" s="44"/>
      <c r="O21" s="44"/>
      <c r="P21" s="44"/>
      <c r="Q21" s="44"/>
      <c r="R21" s="44"/>
      <c r="XFD21" s="45"/>
    </row>
  </sheetData>
  <mergeCells count="4">
    <mergeCell ref="A1:I1"/>
    <mergeCell ref="A2:F2"/>
    <mergeCell ref="H2:I2"/>
    <mergeCell ref="A13:C1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showGridLines="0" tabSelected="1" workbookViewId="0">
      <selection activeCell="D17" sqref="D17"/>
    </sheetView>
  </sheetViews>
  <sheetFormatPr defaultColWidth="9" defaultRowHeight="12" outlineLevelCol="3"/>
  <cols>
    <col min="1" max="1" width="12.3333333333333" customWidth="1"/>
    <col min="2" max="2" width="42.6666666666667" customWidth="1"/>
    <col min="3" max="3" width="34.6666666666667" customWidth="1"/>
    <col min="4" max="4" width="23.5047619047619" customWidth="1"/>
  </cols>
  <sheetData>
    <row r="1" ht="33.75" customHeight="1" spans="1:4">
      <c r="A1" s="3" t="s">
        <v>69</v>
      </c>
      <c r="B1" s="3"/>
      <c r="C1" s="17"/>
      <c r="D1" s="17"/>
    </row>
    <row r="2" ht="28.5" customHeight="1" spans="1:4">
      <c r="A2" s="18" t="s">
        <v>70</v>
      </c>
      <c r="B2" s="18"/>
      <c r="C2" s="30" t="s">
        <v>71</v>
      </c>
      <c r="D2" s="31" t="s">
        <v>72</v>
      </c>
    </row>
    <row r="3" ht="28.5" customHeight="1" spans="1:4">
      <c r="A3" s="6" t="s">
        <v>46</v>
      </c>
      <c r="B3" s="7" t="s">
        <v>73</v>
      </c>
      <c r="C3" s="7"/>
      <c r="D3" s="8" t="s">
        <v>74</v>
      </c>
    </row>
    <row r="4" ht="15.75" customHeight="1" spans="1:4">
      <c r="A4" s="32" t="s">
        <v>75</v>
      </c>
      <c r="B4" s="33" t="s">
        <v>76</v>
      </c>
      <c r="C4" s="33"/>
      <c r="D4" s="34"/>
    </row>
    <row r="5" ht="15.75" customHeight="1" spans="1:4">
      <c r="A5" s="32" t="s">
        <v>77</v>
      </c>
      <c r="B5" s="33" t="s">
        <v>78</v>
      </c>
      <c r="C5" s="33"/>
      <c r="D5" s="34"/>
    </row>
    <row r="6" ht="15.75" customHeight="1" spans="1:4">
      <c r="A6" s="32" t="s">
        <v>79</v>
      </c>
      <c r="B6" s="33" t="s">
        <v>80</v>
      </c>
      <c r="C6" s="33"/>
      <c r="D6" s="34"/>
    </row>
    <row r="7" ht="15.75" customHeight="1" spans="1:4">
      <c r="A7" s="32" t="s">
        <v>81</v>
      </c>
      <c r="B7" s="33" t="s">
        <v>82</v>
      </c>
      <c r="C7" s="33"/>
      <c r="D7" s="34"/>
    </row>
    <row r="8" ht="15.75" customHeight="1" spans="1:4">
      <c r="A8" s="32" t="s">
        <v>83</v>
      </c>
      <c r="B8" s="33" t="s">
        <v>84</v>
      </c>
      <c r="C8" s="33"/>
      <c r="D8" s="34"/>
    </row>
    <row r="9" ht="15.75" customHeight="1" spans="1:4">
      <c r="A9" s="32" t="s">
        <v>85</v>
      </c>
      <c r="B9" s="33" t="s">
        <v>86</v>
      </c>
      <c r="C9" s="33"/>
      <c r="D9" s="34"/>
    </row>
    <row r="10" ht="15.75" customHeight="1" spans="1:4">
      <c r="A10" s="32" t="s">
        <v>87</v>
      </c>
      <c r="B10" s="33" t="s">
        <v>88</v>
      </c>
      <c r="C10" s="33"/>
      <c r="D10" s="34"/>
    </row>
    <row r="11" ht="15.75" customHeight="1" spans="1:4">
      <c r="A11" s="32" t="s">
        <v>89</v>
      </c>
      <c r="B11" s="33" t="s">
        <v>90</v>
      </c>
      <c r="C11" s="33"/>
      <c r="D11" s="34"/>
    </row>
    <row r="12" ht="15.75" customHeight="1" spans="1:4">
      <c r="A12" s="32" t="s">
        <v>91</v>
      </c>
      <c r="B12" s="33" t="s">
        <v>92</v>
      </c>
      <c r="C12" s="33"/>
      <c r="D12" s="34"/>
    </row>
    <row r="13" ht="15.75" customHeight="1" spans="1:4">
      <c r="A13" s="32" t="s">
        <v>93</v>
      </c>
      <c r="B13" s="33" t="s">
        <v>94</v>
      </c>
      <c r="C13" s="33"/>
      <c r="D13" s="34"/>
    </row>
    <row r="14" ht="15.75" customHeight="1" spans="1:4">
      <c r="A14" s="32" t="s">
        <v>95</v>
      </c>
      <c r="B14" s="33" t="s">
        <v>96</v>
      </c>
      <c r="C14" s="33"/>
      <c r="D14" s="34"/>
    </row>
    <row r="15" ht="15.75" customHeight="1" spans="1:4">
      <c r="A15" s="32" t="s">
        <v>97</v>
      </c>
      <c r="B15" s="33" t="s">
        <v>98</v>
      </c>
      <c r="C15" s="33"/>
      <c r="D15" s="34"/>
    </row>
    <row r="16" ht="15.75" customHeight="1" spans="1:4">
      <c r="A16" s="32" t="s">
        <v>99</v>
      </c>
      <c r="B16" s="33" t="s">
        <v>100</v>
      </c>
      <c r="C16" s="33"/>
      <c r="D16" s="34">
        <v>8172.18</v>
      </c>
    </row>
    <row r="17" ht="15.75" customHeight="1" spans="1:4">
      <c r="A17" s="32" t="s">
        <v>101</v>
      </c>
      <c r="B17" s="33" t="s">
        <v>102</v>
      </c>
      <c r="C17" s="33"/>
      <c r="D17" s="34"/>
    </row>
    <row r="18" ht="15.75" customHeight="1" spans="1:4">
      <c r="A18" s="32"/>
      <c r="B18" s="33"/>
      <c r="C18" s="33"/>
      <c r="D18" s="34"/>
    </row>
    <row r="19" ht="15.75" customHeight="1" spans="1:4">
      <c r="A19" s="32"/>
      <c r="B19" s="33"/>
      <c r="C19" s="33"/>
      <c r="D19" s="34"/>
    </row>
    <row r="20" ht="15.75" customHeight="1" spans="1:4">
      <c r="A20" s="32"/>
      <c r="B20" s="33"/>
      <c r="C20" s="33"/>
      <c r="D20" s="34"/>
    </row>
    <row r="21" ht="15.75" customHeight="1" spans="1:4">
      <c r="A21" s="32"/>
      <c r="B21" s="33"/>
      <c r="C21" s="33"/>
      <c r="D21" s="34"/>
    </row>
    <row r="22" ht="15.75" customHeight="1" spans="1:4">
      <c r="A22" s="32"/>
      <c r="B22" s="33"/>
      <c r="C22" s="33"/>
      <c r="D22" s="34"/>
    </row>
    <row r="23" ht="15.75" customHeight="1" spans="1:4">
      <c r="A23" s="32"/>
      <c r="B23" s="33"/>
      <c r="C23" s="33"/>
      <c r="D23" s="34"/>
    </row>
    <row r="24" ht="15.75" customHeight="1" spans="1:4">
      <c r="A24" s="32"/>
      <c r="B24" s="33"/>
      <c r="C24" s="33"/>
      <c r="D24" s="34"/>
    </row>
    <row r="25" ht="15.75" customHeight="1" spans="1:4">
      <c r="A25" s="32"/>
      <c r="B25" s="33"/>
      <c r="C25" s="33"/>
      <c r="D25" s="34"/>
    </row>
    <row r="26" ht="15.75" customHeight="1" spans="1:4">
      <c r="A26" s="32"/>
      <c r="B26" s="33"/>
      <c r="C26" s="33"/>
      <c r="D26" s="34"/>
    </row>
    <row r="27" ht="15.75" customHeight="1" spans="1:4">
      <c r="A27" s="32"/>
      <c r="B27" s="33"/>
      <c r="C27" s="33"/>
      <c r="D27" s="34"/>
    </row>
    <row r="28" ht="15.75" customHeight="1" spans="1:4">
      <c r="A28" s="32"/>
      <c r="B28" s="33"/>
      <c r="C28" s="33"/>
      <c r="D28" s="34"/>
    </row>
    <row r="29" ht="15.75" customHeight="1" spans="1:4">
      <c r="A29" s="32"/>
      <c r="B29" s="33"/>
      <c r="C29" s="33"/>
      <c r="D29" s="34"/>
    </row>
    <row r="30" ht="15.75" customHeight="1" spans="1:4">
      <c r="A30" s="32"/>
      <c r="B30" s="33"/>
      <c r="C30" s="33"/>
      <c r="D30" s="34"/>
    </row>
    <row r="31" ht="15.75" customHeight="1" spans="1:4">
      <c r="A31" s="32"/>
      <c r="B31" s="33"/>
      <c r="C31" s="33"/>
      <c r="D31" s="34"/>
    </row>
    <row r="32" ht="15.75" customHeight="1" spans="1:4">
      <c r="A32" s="32"/>
      <c r="B32" s="33"/>
      <c r="C32" s="33"/>
      <c r="D32" s="34"/>
    </row>
    <row r="33" ht="15.75" customHeight="1" spans="1:4">
      <c r="A33" s="32"/>
      <c r="B33" s="33"/>
      <c r="C33" s="33"/>
      <c r="D33" s="34"/>
    </row>
    <row r="34" ht="15.75" customHeight="1" spans="1:4">
      <c r="A34" s="32"/>
      <c r="B34" s="33"/>
      <c r="C34" s="33"/>
      <c r="D34" s="34"/>
    </row>
    <row r="35" ht="15.75" customHeight="1" spans="1:4">
      <c r="A35" s="32"/>
      <c r="B35" s="33"/>
      <c r="C35" s="33"/>
      <c r="D35" s="34"/>
    </row>
    <row r="36" ht="15.75" customHeight="1" spans="1:4">
      <c r="A36" s="32"/>
      <c r="B36" s="33"/>
      <c r="C36" s="33"/>
      <c r="D36" s="34"/>
    </row>
    <row r="37" ht="15.75" customHeight="1" spans="1:4">
      <c r="A37" s="32"/>
      <c r="B37" s="33"/>
      <c r="C37" s="33"/>
      <c r="D37" s="34"/>
    </row>
    <row r="38" ht="15.75" customHeight="1" spans="1:4">
      <c r="A38" s="32"/>
      <c r="B38" s="33"/>
      <c r="C38" s="33"/>
      <c r="D38" s="34"/>
    </row>
    <row r="39" ht="15.75" customHeight="1" spans="1:4">
      <c r="A39" s="32"/>
      <c r="B39" s="33"/>
      <c r="C39" s="33"/>
      <c r="D39" s="34"/>
    </row>
    <row r="40" ht="15.75" customHeight="1" spans="1:4">
      <c r="A40" s="14"/>
      <c r="B40" s="35"/>
      <c r="C40" s="35"/>
      <c r="D40" s="36"/>
    </row>
    <row r="41" ht="36.75" customHeight="1" spans="1:4">
      <c r="A41" s="1" t="s">
        <v>103</v>
      </c>
      <c r="B41" s="1"/>
      <c r="C41" s="1"/>
      <c r="D41" s="1"/>
    </row>
  </sheetData>
  <mergeCells count="41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D41"/>
  </mergeCells>
  <printOptions horizontalCentered="1"/>
  <pageMargins left="0.397222222222222" right="0.00138888888888889" top="0.59375" bottom="0" header="0.59375" footer="0"/>
  <pageSetup paperSize="9" scale="96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0"/>
  <sheetViews>
    <sheetView showGridLines="0" topLeftCell="A64" workbookViewId="0">
      <selection activeCell="J100" sqref="J100"/>
    </sheetView>
  </sheetViews>
  <sheetFormatPr defaultColWidth="9" defaultRowHeight="12"/>
  <cols>
    <col min="1" max="1" width="11" customWidth="1"/>
    <col min="2" max="2" width="18.6666666666667" customWidth="1"/>
    <col min="3" max="3" width="7" customWidth="1"/>
    <col min="4" max="4" width="12.3333333333333" customWidth="1"/>
    <col min="5" max="5" width="15.6666666666667" customWidth="1"/>
    <col min="6" max="6" width="7.66666666666667" customWidth="1"/>
    <col min="7" max="7" width="0.828571428571429" customWidth="1"/>
    <col min="8" max="8" width="9.66666666666667" customWidth="1"/>
    <col min="9" max="9" width="13.3333333333333" customWidth="1"/>
    <col min="10" max="10" width="13.5047619047619" customWidth="1"/>
  </cols>
  <sheetData>
    <row r="1" ht="39.75" customHeight="1" spans="1:10">
      <c r="A1" s="3" t="s">
        <v>104</v>
      </c>
      <c r="B1" s="3"/>
      <c r="C1" s="3"/>
      <c r="D1" s="3"/>
      <c r="E1" s="3"/>
      <c r="F1" s="3"/>
      <c r="G1" s="3"/>
      <c r="H1" s="17"/>
      <c r="I1" s="17"/>
      <c r="J1" s="17"/>
    </row>
    <row r="2" ht="28.5" customHeight="1" spans="1:10">
      <c r="A2" s="18" t="s">
        <v>70</v>
      </c>
      <c r="B2" s="18"/>
      <c r="C2" s="18"/>
      <c r="D2" s="19" t="s">
        <v>71</v>
      </c>
      <c r="E2" s="19"/>
      <c r="F2" s="19"/>
      <c r="G2" s="19"/>
      <c r="H2" s="5" t="s">
        <v>105</v>
      </c>
      <c r="I2" s="5"/>
      <c r="J2" s="5"/>
    </row>
    <row r="3" ht="17.25" customHeight="1" spans="1:10">
      <c r="A3" s="6" t="s">
        <v>46</v>
      </c>
      <c r="B3" s="7" t="s">
        <v>106</v>
      </c>
      <c r="C3" s="7" t="s">
        <v>47</v>
      </c>
      <c r="D3" s="7"/>
      <c r="E3" s="7" t="s">
        <v>107</v>
      </c>
      <c r="F3" s="7" t="s">
        <v>108</v>
      </c>
      <c r="G3" s="7" t="s">
        <v>109</v>
      </c>
      <c r="H3" s="7"/>
      <c r="I3" s="7" t="s">
        <v>110</v>
      </c>
      <c r="J3" s="8"/>
    </row>
    <row r="4" ht="17.25" customHeight="1" spans="1:10">
      <c r="A4" s="9"/>
      <c r="B4" s="20"/>
      <c r="C4" s="20"/>
      <c r="D4" s="20"/>
      <c r="E4" s="20"/>
      <c r="F4" s="20"/>
      <c r="G4" s="20"/>
      <c r="H4" s="20"/>
      <c r="I4" s="20" t="s">
        <v>111</v>
      </c>
      <c r="J4" s="27" t="s">
        <v>112</v>
      </c>
    </row>
    <row r="5" ht="41.25" customHeight="1" spans="1:10">
      <c r="A5" s="9"/>
      <c r="B5" s="11"/>
      <c r="C5" s="11" t="s">
        <v>113</v>
      </c>
      <c r="D5" s="11"/>
      <c r="E5" s="11"/>
      <c r="F5" s="20"/>
      <c r="G5" s="11"/>
      <c r="H5" s="11"/>
      <c r="I5" s="11"/>
      <c r="J5" s="13"/>
    </row>
    <row r="6" ht="41.25" customHeight="1" spans="1:10">
      <c r="A6" s="9"/>
      <c r="B6" s="11"/>
      <c r="C6" s="11" t="s">
        <v>57</v>
      </c>
      <c r="D6" s="11"/>
      <c r="E6" s="11"/>
      <c r="F6" s="20"/>
      <c r="G6" s="11"/>
      <c r="H6" s="11"/>
      <c r="I6" s="11"/>
      <c r="J6" s="13"/>
    </row>
    <row r="7" ht="15.75" customHeight="1" spans="1:10">
      <c r="A7" s="9"/>
      <c r="B7" s="11"/>
      <c r="C7" s="11" t="s">
        <v>114</v>
      </c>
      <c r="D7" s="11"/>
      <c r="E7" s="11"/>
      <c r="F7" s="20"/>
      <c r="G7" s="11"/>
      <c r="H7" s="11"/>
      <c r="I7" s="11"/>
      <c r="J7" s="13"/>
    </row>
    <row r="8" ht="15.75" customHeight="1" spans="1:10">
      <c r="A8" s="9"/>
      <c r="B8" s="11"/>
      <c r="C8" s="11" t="s">
        <v>115</v>
      </c>
      <c r="D8" s="11"/>
      <c r="E8" s="11"/>
      <c r="F8" s="20"/>
      <c r="G8" s="11"/>
      <c r="H8" s="11"/>
      <c r="I8" s="11"/>
      <c r="J8" s="13"/>
    </row>
    <row r="9" ht="54" customHeight="1" spans="1:10">
      <c r="A9" s="9">
        <v>1</v>
      </c>
      <c r="B9" s="11" t="s">
        <v>116</v>
      </c>
      <c r="C9" s="11" t="s">
        <v>117</v>
      </c>
      <c r="D9" s="11"/>
      <c r="E9" s="11" t="s">
        <v>118</v>
      </c>
      <c r="F9" s="20" t="s">
        <v>119</v>
      </c>
      <c r="G9" s="12">
        <v>39.27</v>
      </c>
      <c r="H9" s="12"/>
      <c r="I9" s="12"/>
      <c r="J9" s="13"/>
    </row>
    <row r="10" ht="92.25" customHeight="1" spans="1:10">
      <c r="A10" s="9">
        <v>2</v>
      </c>
      <c r="B10" s="11" t="s">
        <v>120</v>
      </c>
      <c r="C10" s="11" t="s">
        <v>121</v>
      </c>
      <c r="D10" s="11"/>
      <c r="E10" s="11" t="s">
        <v>122</v>
      </c>
      <c r="F10" s="20" t="s">
        <v>123</v>
      </c>
      <c r="G10" s="12">
        <v>80</v>
      </c>
      <c r="H10" s="12"/>
      <c r="I10" s="12"/>
      <c r="J10" s="13"/>
    </row>
    <row r="11" ht="54" customHeight="1" spans="1:10">
      <c r="A11" s="9">
        <v>3</v>
      </c>
      <c r="B11" s="11" t="s">
        <v>124</v>
      </c>
      <c r="C11" s="11" t="s">
        <v>125</v>
      </c>
      <c r="D11" s="11"/>
      <c r="E11" s="11" t="s">
        <v>126</v>
      </c>
      <c r="F11" s="20" t="s">
        <v>127</v>
      </c>
      <c r="G11" s="12">
        <v>30</v>
      </c>
      <c r="H11" s="12"/>
      <c r="I11" s="12"/>
      <c r="J11" s="13"/>
    </row>
    <row r="12" ht="54" customHeight="1" spans="1:10">
      <c r="A12" s="9">
        <v>4</v>
      </c>
      <c r="B12" s="11" t="s">
        <v>128</v>
      </c>
      <c r="C12" s="11" t="s">
        <v>129</v>
      </c>
      <c r="D12" s="11"/>
      <c r="E12" s="11" t="s">
        <v>130</v>
      </c>
      <c r="F12" s="20" t="s">
        <v>119</v>
      </c>
      <c r="G12" s="12">
        <v>36</v>
      </c>
      <c r="H12" s="12"/>
      <c r="I12" s="12"/>
      <c r="J12" s="13"/>
    </row>
    <row r="13" ht="92.25" customHeight="1" spans="1:10">
      <c r="A13" s="9">
        <v>5</v>
      </c>
      <c r="B13" s="11" t="s">
        <v>131</v>
      </c>
      <c r="C13" s="11" t="s">
        <v>132</v>
      </c>
      <c r="D13" s="11"/>
      <c r="E13" s="11" t="s">
        <v>133</v>
      </c>
      <c r="F13" s="20" t="s">
        <v>119</v>
      </c>
      <c r="G13" s="12">
        <v>36</v>
      </c>
      <c r="H13" s="12"/>
      <c r="I13" s="12"/>
      <c r="J13" s="13"/>
    </row>
    <row r="14" ht="66.75" customHeight="1" spans="1:10">
      <c r="A14" s="9">
        <v>6</v>
      </c>
      <c r="B14" s="11" t="s">
        <v>134</v>
      </c>
      <c r="C14" s="11" t="s">
        <v>135</v>
      </c>
      <c r="D14" s="11"/>
      <c r="E14" s="11" t="s">
        <v>136</v>
      </c>
      <c r="F14" s="20" t="s">
        <v>119</v>
      </c>
      <c r="G14" s="12">
        <v>36</v>
      </c>
      <c r="H14" s="12"/>
      <c r="I14" s="12"/>
      <c r="J14" s="13"/>
    </row>
    <row r="15" ht="18" customHeight="1" spans="1:10">
      <c r="A15" s="22" t="s">
        <v>137</v>
      </c>
      <c r="B15" s="23"/>
      <c r="C15" s="23"/>
      <c r="D15" s="23"/>
      <c r="E15" s="23"/>
      <c r="F15" s="23"/>
      <c r="G15" s="23"/>
      <c r="H15" s="23"/>
      <c r="I15" s="23"/>
      <c r="J15" s="28"/>
    </row>
    <row r="16" ht="39.75" customHeight="1" spans="1:10">
      <c r="A16" s="3" t="s">
        <v>104</v>
      </c>
      <c r="B16" s="3"/>
      <c r="C16" s="3"/>
      <c r="D16" s="3"/>
      <c r="E16" s="3"/>
      <c r="F16" s="3"/>
      <c r="G16" s="3"/>
      <c r="H16" s="17"/>
      <c r="I16" s="17"/>
      <c r="J16" s="17"/>
    </row>
    <row r="17" ht="28.5" customHeight="1" spans="1:10">
      <c r="A17" s="18" t="s">
        <v>70</v>
      </c>
      <c r="B17" s="18"/>
      <c r="C17" s="18"/>
      <c r="D17" s="19" t="s">
        <v>71</v>
      </c>
      <c r="E17" s="19"/>
      <c r="F17" s="19"/>
      <c r="G17" s="19"/>
      <c r="H17" s="5" t="s">
        <v>138</v>
      </c>
      <c r="I17" s="5"/>
      <c r="J17" s="5"/>
    </row>
    <row r="18" ht="17.25" customHeight="1" spans="1:10">
      <c r="A18" s="6" t="s">
        <v>46</v>
      </c>
      <c r="B18" s="7" t="s">
        <v>106</v>
      </c>
      <c r="C18" s="7" t="s">
        <v>47</v>
      </c>
      <c r="D18" s="7"/>
      <c r="E18" s="7" t="s">
        <v>107</v>
      </c>
      <c r="F18" s="7" t="s">
        <v>108</v>
      </c>
      <c r="G18" s="7" t="s">
        <v>109</v>
      </c>
      <c r="H18" s="7"/>
      <c r="I18" s="7" t="s">
        <v>110</v>
      </c>
      <c r="J18" s="8"/>
    </row>
    <row r="19" ht="28.5" customHeight="1" spans="1:10">
      <c r="A19" s="9"/>
      <c r="B19" s="20"/>
      <c r="C19" s="20"/>
      <c r="D19" s="20"/>
      <c r="E19" s="20"/>
      <c r="F19" s="20"/>
      <c r="G19" s="20"/>
      <c r="H19" s="20"/>
      <c r="I19" s="20" t="s">
        <v>111</v>
      </c>
      <c r="J19" s="27" t="s">
        <v>112</v>
      </c>
    </row>
    <row r="20" ht="168.75" customHeight="1" spans="1:10">
      <c r="A20" s="9">
        <v>7</v>
      </c>
      <c r="B20" s="11" t="s">
        <v>139</v>
      </c>
      <c r="C20" s="11" t="s">
        <v>140</v>
      </c>
      <c r="D20" s="11"/>
      <c r="E20" s="11" t="s">
        <v>141</v>
      </c>
      <c r="F20" s="20" t="s">
        <v>119</v>
      </c>
      <c r="G20" s="12">
        <v>39.27</v>
      </c>
      <c r="H20" s="12"/>
      <c r="I20" s="12"/>
      <c r="J20" s="13"/>
    </row>
    <row r="21" ht="41.25" customHeight="1" spans="1:10">
      <c r="A21" s="9">
        <v>8</v>
      </c>
      <c r="B21" s="11" t="s">
        <v>142</v>
      </c>
      <c r="C21" s="11" t="s">
        <v>121</v>
      </c>
      <c r="D21" s="11"/>
      <c r="E21" s="11" t="s">
        <v>143</v>
      </c>
      <c r="F21" s="20" t="s">
        <v>123</v>
      </c>
      <c r="G21" s="12">
        <v>1</v>
      </c>
      <c r="H21" s="12"/>
      <c r="I21" s="12"/>
      <c r="J21" s="13"/>
    </row>
    <row r="22" ht="66.75" customHeight="1" spans="1:10">
      <c r="A22" s="9">
        <v>9</v>
      </c>
      <c r="B22" s="11" t="s">
        <v>144</v>
      </c>
      <c r="C22" s="11" t="s">
        <v>145</v>
      </c>
      <c r="D22" s="11"/>
      <c r="E22" s="11" t="s">
        <v>146</v>
      </c>
      <c r="F22" s="20" t="s">
        <v>147</v>
      </c>
      <c r="G22" s="12">
        <v>2</v>
      </c>
      <c r="H22" s="12"/>
      <c r="I22" s="12"/>
      <c r="J22" s="13"/>
    </row>
    <row r="23" ht="41.25" customHeight="1" spans="1:10">
      <c r="A23" s="9">
        <v>10</v>
      </c>
      <c r="B23" s="11" t="s">
        <v>148</v>
      </c>
      <c r="C23" s="11" t="s">
        <v>149</v>
      </c>
      <c r="D23" s="11"/>
      <c r="E23" s="11" t="s">
        <v>150</v>
      </c>
      <c r="F23" s="20" t="s">
        <v>147</v>
      </c>
      <c r="G23" s="12">
        <v>2</v>
      </c>
      <c r="H23" s="12"/>
      <c r="I23" s="12"/>
      <c r="J23" s="13"/>
    </row>
    <row r="24" ht="66.75" customHeight="1" spans="1:10">
      <c r="A24" s="9">
        <v>11</v>
      </c>
      <c r="B24" s="11" t="s">
        <v>151</v>
      </c>
      <c r="C24" s="11" t="s">
        <v>152</v>
      </c>
      <c r="D24" s="11"/>
      <c r="E24" s="11" t="s">
        <v>153</v>
      </c>
      <c r="F24" s="20" t="s">
        <v>147</v>
      </c>
      <c r="G24" s="12">
        <v>2</v>
      </c>
      <c r="H24" s="12"/>
      <c r="I24" s="12"/>
      <c r="J24" s="13"/>
    </row>
    <row r="25" ht="28.5" customHeight="1" spans="1:10">
      <c r="A25" s="9">
        <v>12</v>
      </c>
      <c r="B25" s="11" t="s">
        <v>154</v>
      </c>
      <c r="C25" s="11" t="s">
        <v>155</v>
      </c>
      <c r="D25" s="11"/>
      <c r="E25" s="11" t="s">
        <v>156</v>
      </c>
      <c r="F25" s="20" t="s">
        <v>157</v>
      </c>
      <c r="G25" s="12">
        <v>2</v>
      </c>
      <c r="H25" s="12"/>
      <c r="I25" s="12"/>
      <c r="J25" s="13"/>
    </row>
    <row r="26" ht="15.75" customHeight="1" spans="1:10">
      <c r="A26" s="9"/>
      <c r="B26" s="11"/>
      <c r="C26" s="11" t="s">
        <v>158</v>
      </c>
      <c r="D26" s="11"/>
      <c r="E26" s="11"/>
      <c r="F26" s="20"/>
      <c r="G26" s="11"/>
      <c r="H26" s="11"/>
      <c r="I26" s="11"/>
      <c r="J26" s="13"/>
    </row>
    <row r="27" ht="15.75" customHeight="1" spans="1:10">
      <c r="A27" s="9"/>
      <c r="B27" s="11"/>
      <c r="C27" s="11" t="s">
        <v>159</v>
      </c>
      <c r="D27" s="11"/>
      <c r="E27" s="11"/>
      <c r="F27" s="20"/>
      <c r="G27" s="11"/>
      <c r="H27" s="11"/>
      <c r="I27" s="11"/>
      <c r="J27" s="13"/>
    </row>
    <row r="28" ht="54" customHeight="1" spans="1:10">
      <c r="A28" s="9">
        <v>13</v>
      </c>
      <c r="B28" s="11" t="s">
        <v>160</v>
      </c>
      <c r="C28" s="11" t="s">
        <v>117</v>
      </c>
      <c r="D28" s="11"/>
      <c r="E28" s="11" t="s">
        <v>118</v>
      </c>
      <c r="F28" s="20" t="s">
        <v>119</v>
      </c>
      <c r="G28" s="12">
        <v>48</v>
      </c>
      <c r="H28" s="12"/>
      <c r="I28" s="12"/>
      <c r="J28" s="13"/>
    </row>
    <row r="29" ht="18" customHeight="1" spans="1:10">
      <c r="A29" s="22" t="s">
        <v>137</v>
      </c>
      <c r="B29" s="23"/>
      <c r="C29" s="23"/>
      <c r="D29" s="23"/>
      <c r="E29" s="23"/>
      <c r="F29" s="23"/>
      <c r="G29" s="23"/>
      <c r="H29" s="23"/>
      <c r="I29" s="23"/>
      <c r="J29" s="28"/>
    </row>
    <row r="30" ht="39.75" customHeight="1" spans="1:10">
      <c r="A30" s="3" t="s">
        <v>104</v>
      </c>
      <c r="B30" s="3"/>
      <c r="C30" s="3"/>
      <c r="D30" s="3"/>
      <c r="E30" s="3"/>
      <c r="F30" s="3"/>
      <c r="G30" s="3"/>
      <c r="H30" s="17"/>
      <c r="I30" s="17"/>
      <c r="J30" s="17"/>
    </row>
    <row r="31" ht="28.5" customHeight="1" spans="1:10">
      <c r="A31" s="18" t="s">
        <v>70</v>
      </c>
      <c r="B31" s="18"/>
      <c r="C31" s="18"/>
      <c r="D31" s="19" t="s">
        <v>71</v>
      </c>
      <c r="E31" s="19"/>
      <c r="F31" s="19"/>
      <c r="G31" s="19"/>
      <c r="H31" s="5" t="s">
        <v>161</v>
      </c>
      <c r="I31" s="5"/>
      <c r="J31" s="5"/>
    </row>
    <row r="32" ht="17.25" customHeight="1" spans="1:10">
      <c r="A32" s="6" t="s">
        <v>46</v>
      </c>
      <c r="B32" s="7" t="s">
        <v>106</v>
      </c>
      <c r="C32" s="7" t="s">
        <v>47</v>
      </c>
      <c r="D32" s="7"/>
      <c r="E32" s="7" t="s">
        <v>107</v>
      </c>
      <c r="F32" s="7" t="s">
        <v>108</v>
      </c>
      <c r="G32" s="7" t="s">
        <v>109</v>
      </c>
      <c r="H32" s="7"/>
      <c r="I32" s="7" t="s">
        <v>110</v>
      </c>
      <c r="J32" s="8"/>
    </row>
    <row r="33" ht="28.5" customHeight="1" spans="1:10">
      <c r="A33" s="9"/>
      <c r="B33" s="20"/>
      <c r="C33" s="20"/>
      <c r="D33" s="20"/>
      <c r="E33" s="20"/>
      <c r="F33" s="20"/>
      <c r="G33" s="20"/>
      <c r="H33" s="20"/>
      <c r="I33" s="20" t="s">
        <v>111</v>
      </c>
      <c r="J33" s="27" t="s">
        <v>112</v>
      </c>
    </row>
    <row r="34" ht="168.75" customHeight="1" spans="1:10">
      <c r="A34" s="9">
        <v>14</v>
      </c>
      <c r="B34" s="11" t="s">
        <v>162</v>
      </c>
      <c r="C34" s="11" t="s">
        <v>140</v>
      </c>
      <c r="D34" s="11"/>
      <c r="E34" s="11" t="s">
        <v>141</v>
      </c>
      <c r="F34" s="20" t="s">
        <v>119</v>
      </c>
      <c r="G34" s="12">
        <v>48</v>
      </c>
      <c r="H34" s="12"/>
      <c r="I34" s="12"/>
      <c r="J34" s="13"/>
    </row>
    <row r="35" ht="28.5" customHeight="1" spans="1:10">
      <c r="A35" s="9"/>
      <c r="B35" s="11"/>
      <c r="C35" s="11" t="s">
        <v>163</v>
      </c>
      <c r="D35" s="11"/>
      <c r="E35" s="11"/>
      <c r="F35" s="20"/>
      <c r="G35" s="11"/>
      <c r="H35" s="11"/>
      <c r="I35" s="11"/>
      <c r="J35" s="13"/>
    </row>
    <row r="36" ht="28.5" customHeight="1" spans="1:10">
      <c r="A36" s="9">
        <v>15</v>
      </c>
      <c r="B36" s="11" t="s">
        <v>154</v>
      </c>
      <c r="C36" s="11" t="s">
        <v>164</v>
      </c>
      <c r="D36" s="11"/>
      <c r="E36" s="11" t="s">
        <v>165</v>
      </c>
      <c r="F36" s="20" t="s">
        <v>157</v>
      </c>
      <c r="G36" s="12">
        <v>6</v>
      </c>
      <c r="H36" s="12"/>
      <c r="I36" s="12"/>
      <c r="J36" s="13"/>
    </row>
    <row r="37" ht="15.75" customHeight="1" spans="1:10">
      <c r="A37" s="9">
        <v>16</v>
      </c>
      <c r="B37" s="11" t="s">
        <v>166</v>
      </c>
      <c r="C37" s="11" t="s">
        <v>167</v>
      </c>
      <c r="D37" s="11"/>
      <c r="E37" s="11"/>
      <c r="F37" s="20" t="s">
        <v>119</v>
      </c>
      <c r="G37" s="12">
        <v>44.35</v>
      </c>
      <c r="H37" s="12"/>
      <c r="I37" s="12"/>
      <c r="J37" s="13"/>
    </row>
    <row r="38" ht="15.75" customHeight="1" spans="1:10">
      <c r="A38" s="9"/>
      <c r="B38" s="11"/>
      <c r="C38" s="11" t="s">
        <v>168</v>
      </c>
      <c r="D38" s="11"/>
      <c r="E38" s="11"/>
      <c r="F38" s="20"/>
      <c r="G38" s="11"/>
      <c r="H38" s="11"/>
      <c r="I38" s="11"/>
      <c r="J38" s="13"/>
    </row>
    <row r="39" ht="66.75" customHeight="1" spans="1:10">
      <c r="A39" s="9">
        <v>17</v>
      </c>
      <c r="B39" s="11" t="s">
        <v>169</v>
      </c>
      <c r="C39" s="11" t="s">
        <v>170</v>
      </c>
      <c r="D39" s="11"/>
      <c r="E39" s="11" t="s">
        <v>171</v>
      </c>
      <c r="F39" s="20" t="s">
        <v>119</v>
      </c>
      <c r="G39" s="12">
        <v>21.61</v>
      </c>
      <c r="H39" s="12"/>
      <c r="I39" s="12"/>
      <c r="J39" s="13"/>
    </row>
    <row r="40" ht="92.25" customHeight="1" spans="1:10">
      <c r="A40" s="9">
        <v>18</v>
      </c>
      <c r="B40" s="11" t="s">
        <v>172</v>
      </c>
      <c r="C40" s="11" t="s">
        <v>170</v>
      </c>
      <c r="D40" s="11"/>
      <c r="E40" s="11" t="s">
        <v>173</v>
      </c>
      <c r="F40" s="20" t="s">
        <v>119</v>
      </c>
      <c r="G40" s="12">
        <v>21.61</v>
      </c>
      <c r="H40" s="12"/>
      <c r="I40" s="12"/>
      <c r="J40" s="13"/>
    </row>
    <row r="41" ht="15.75" customHeight="1" spans="1:10">
      <c r="A41" s="9"/>
      <c r="B41" s="11"/>
      <c r="C41" s="11" t="s">
        <v>174</v>
      </c>
      <c r="D41" s="11"/>
      <c r="E41" s="11"/>
      <c r="F41" s="20"/>
      <c r="G41" s="11"/>
      <c r="H41" s="11"/>
      <c r="I41" s="11"/>
      <c r="J41" s="13"/>
    </row>
    <row r="42" ht="66.75" customHeight="1" spans="1:10">
      <c r="A42" s="9">
        <v>19</v>
      </c>
      <c r="B42" s="11" t="s">
        <v>175</v>
      </c>
      <c r="C42" s="11" t="s">
        <v>170</v>
      </c>
      <c r="D42" s="11"/>
      <c r="E42" s="11" t="s">
        <v>171</v>
      </c>
      <c r="F42" s="20" t="s">
        <v>119</v>
      </c>
      <c r="G42" s="12">
        <v>3.23</v>
      </c>
      <c r="H42" s="12"/>
      <c r="I42" s="12"/>
      <c r="J42" s="13"/>
    </row>
    <row r="43" ht="18" customHeight="1" spans="1:10">
      <c r="A43" s="22" t="s">
        <v>137</v>
      </c>
      <c r="B43" s="23"/>
      <c r="C43" s="23"/>
      <c r="D43" s="23"/>
      <c r="E43" s="23"/>
      <c r="F43" s="23"/>
      <c r="G43" s="23"/>
      <c r="H43" s="23"/>
      <c r="I43" s="23"/>
      <c r="J43" s="28"/>
    </row>
    <row r="44" ht="39.75" customHeight="1" spans="1:10">
      <c r="A44" s="3" t="s">
        <v>104</v>
      </c>
      <c r="B44" s="3"/>
      <c r="C44" s="3"/>
      <c r="D44" s="3"/>
      <c r="E44" s="3"/>
      <c r="F44" s="3"/>
      <c r="G44" s="3"/>
      <c r="H44" s="17"/>
      <c r="I44" s="17"/>
      <c r="J44" s="17"/>
    </row>
    <row r="45" ht="28.5" customHeight="1" spans="1:10">
      <c r="A45" s="18" t="s">
        <v>70</v>
      </c>
      <c r="B45" s="18"/>
      <c r="C45" s="18"/>
      <c r="D45" s="19" t="s">
        <v>71</v>
      </c>
      <c r="E45" s="19"/>
      <c r="F45" s="19"/>
      <c r="G45" s="19"/>
      <c r="H45" s="5" t="s">
        <v>176</v>
      </c>
      <c r="I45" s="5"/>
      <c r="J45" s="5"/>
    </row>
    <row r="46" ht="17.25" customHeight="1" spans="1:10">
      <c r="A46" s="6" t="s">
        <v>46</v>
      </c>
      <c r="B46" s="7" t="s">
        <v>106</v>
      </c>
      <c r="C46" s="7" t="s">
        <v>47</v>
      </c>
      <c r="D46" s="7"/>
      <c r="E46" s="7" t="s">
        <v>107</v>
      </c>
      <c r="F46" s="7" t="s">
        <v>108</v>
      </c>
      <c r="G46" s="7" t="s">
        <v>109</v>
      </c>
      <c r="H46" s="7"/>
      <c r="I46" s="7" t="s">
        <v>110</v>
      </c>
      <c r="J46" s="8"/>
    </row>
    <row r="47" ht="28.5" customHeight="1" spans="1:10">
      <c r="A47" s="9"/>
      <c r="B47" s="20"/>
      <c r="C47" s="20"/>
      <c r="D47" s="20"/>
      <c r="E47" s="20"/>
      <c r="F47" s="20"/>
      <c r="G47" s="20"/>
      <c r="H47" s="20"/>
      <c r="I47" s="20" t="s">
        <v>111</v>
      </c>
      <c r="J47" s="27" t="s">
        <v>112</v>
      </c>
    </row>
    <row r="48" ht="92.25" customHeight="1" spans="1:10">
      <c r="A48" s="9">
        <v>20</v>
      </c>
      <c r="B48" s="11" t="s">
        <v>177</v>
      </c>
      <c r="C48" s="11" t="s">
        <v>170</v>
      </c>
      <c r="D48" s="11"/>
      <c r="E48" s="11" t="s">
        <v>173</v>
      </c>
      <c r="F48" s="20" t="s">
        <v>119</v>
      </c>
      <c r="G48" s="12">
        <v>3.23</v>
      </c>
      <c r="H48" s="12"/>
      <c r="I48" s="12"/>
      <c r="J48" s="13"/>
    </row>
    <row r="49" ht="15.75" customHeight="1" spans="1:10">
      <c r="A49" s="9"/>
      <c r="B49" s="11"/>
      <c r="C49" s="11" t="s">
        <v>178</v>
      </c>
      <c r="D49" s="11"/>
      <c r="E49" s="11"/>
      <c r="F49" s="20"/>
      <c r="G49" s="11"/>
      <c r="H49" s="11"/>
      <c r="I49" s="11"/>
      <c r="J49" s="13"/>
    </row>
    <row r="50" ht="54" customHeight="1" spans="1:10">
      <c r="A50" s="9">
        <v>21</v>
      </c>
      <c r="B50" s="11" t="s">
        <v>179</v>
      </c>
      <c r="C50" s="11" t="s">
        <v>180</v>
      </c>
      <c r="D50" s="11"/>
      <c r="E50" s="11" t="s">
        <v>181</v>
      </c>
      <c r="F50" s="20" t="s">
        <v>119</v>
      </c>
      <c r="G50" s="12">
        <v>3</v>
      </c>
      <c r="H50" s="12"/>
      <c r="I50" s="12"/>
      <c r="J50" s="13"/>
    </row>
    <row r="51" ht="54" customHeight="1" spans="1:10">
      <c r="A51" s="9">
        <v>22</v>
      </c>
      <c r="B51" s="11" t="s">
        <v>182</v>
      </c>
      <c r="C51" s="11" t="s">
        <v>183</v>
      </c>
      <c r="D51" s="11"/>
      <c r="E51" s="11" t="s">
        <v>184</v>
      </c>
      <c r="F51" s="20" t="s">
        <v>147</v>
      </c>
      <c r="G51" s="12">
        <v>3</v>
      </c>
      <c r="H51" s="12"/>
      <c r="I51" s="12"/>
      <c r="J51" s="13"/>
    </row>
    <row r="52" ht="15.75" customHeight="1" spans="1:10">
      <c r="A52" s="9"/>
      <c r="B52" s="11"/>
      <c r="C52" s="11" t="s">
        <v>185</v>
      </c>
      <c r="D52" s="11"/>
      <c r="E52" s="11"/>
      <c r="F52" s="20"/>
      <c r="G52" s="11"/>
      <c r="H52" s="11"/>
      <c r="I52" s="11"/>
      <c r="J52" s="13"/>
    </row>
    <row r="53" ht="54" customHeight="1" spans="1:10">
      <c r="A53" s="9">
        <v>23</v>
      </c>
      <c r="B53" s="11" t="s">
        <v>186</v>
      </c>
      <c r="C53" s="11" t="s">
        <v>187</v>
      </c>
      <c r="D53" s="11"/>
      <c r="E53" s="11" t="s">
        <v>188</v>
      </c>
      <c r="F53" s="20" t="s">
        <v>119</v>
      </c>
      <c r="G53" s="12">
        <v>56</v>
      </c>
      <c r="H53" s="12"/>
      <c r="I53" s="12"/>
      <c r="J53" s="13"/>
    </row>
    <row r="54" ht="66.75" customHeight="1" spans="1:10">
      <c r="A54" s="9">
        <v>24</v>
      </c>
      <c r="B54" s="11" t="s">
        <v>189</v>
      </c>
      <c r="C54" s="11" t="s">
        <v>190</v>
      </c>
      <c r="D54" s="11"/>
      <c r="E54" s="11" t="s">
        <v>191</v>
      </c>
      <c r="F54" s="20" t="s">
        <v>192</v>
      </c>
      <c r="G54" s="12">
        <v>5.6</v>
      </c>
      <c r="H54" s="12"/>
      <c r="I54" s="12"/>
      <c r="J54" s="13"/>
    </row>
    <row r="55" ht="79.5" customHeight="1" spans="1:10">
      <c r="A55" s="9">
        <v>25</v>
      </c>
      <c r="B55" s="11" t="s">
        <v>193</v>
      </c>
      <c r="C55" s="11" t="s">
        <v>194</v>
      </c>
      <c r="D55" s="11"/>
      <c r="E55" s="11" t="s">
        <v>195</v>
      </c>
      <c r="F55" s="20" t="s">
        <v>119</v>
      </c>
      <c r="G55" s="12">
        <v>56</v>
      </c>
      <c r="H55" s="12"/>
      <c r="I55" s="12"/>
      <c r="J55" s="13"/>
    </row>
    <row r="56" ht="79.5" customHeight="1" spans="1:10">
      <c r="A56" s="9">
        <v>26</v>
      </c>
      <c r="B56" s="11" t="s">
        <v>196</v>
      </c>
      <c r="C56" s="11" t="s">
        <v>197</v>
      </c>
      <c r="D56" s="11"/>
      <c r="E56" s="11" t="s">
        <v>198</v>
      </c>
      <c r="F56" s="20" t="s">
        <v>119</v>
      </c>
      <c r="G56" s="12">
        <v>56</v>
      </c>
      <c r="H56" s="12"/>
      <c r="I56" s="12"/>
      <c r="J56" s="13"/>
    </row>
    <row r="57" ht="15.75" customHeight="1" spans="1:10">
      <c r="A57" s="9"/>
      <c r="B57" s="11"/>
      <c r="C57" s="11" t="s">
        <v>199</v>
      </c>
      <c r="D57" s="11"/>
      <c r="E57" s="11"/>
      <c r="F57" s="20"/>
      <c r="G57" s="11"/>
      <c r="H57" s="11"/>
      <c r="I57" s="11"/>
      <c r="J57" s="13"/>
    </row>
    <row r="58" ht="41.25" customHeight="1" spans="1:10">
      <c r="A58" s="9">
        <v>27</v>
      </c>
      <c r="B58" s="11" t="s">
        <v>200</v>
      </c>
      <c r="C58" s="11" t="s">
        <v>201</v>
      </c>
      <c r="D58" s="11"/>
      <c r="E58" s="11" t="s">
        <v>202</v>
      </c>
      <c r="F58" s="20" t="s">
        <v>123</v>
      </c>
      <c r="G58" s="12">
        <v>5</v>
      </c>
      <c r="H58" s="12"/>
      <c r="I58" s="12"/>
      <c r="J58" s="13"/>
    </row>
    <row r="59" ht="18" customHeight="1" spans="1:10">
      <c r="A59" s="22" t="s">
        <v>137</v>
      </c>
      <c r="B59" s="23"/>
      <c r="C59" s="23"/>
      <c r="D59" s="23"/>
      <c r="E59" s="23"/>
      <c r="F59" s="23"/>
      <c r="G59" s="23"/>
      <c r="H59" s="23"/>
      <c r="I59" s="23"/>
      <c r="J59" s="28"/>
    </row>
    <row r="60" ht="39.75" customHeight="1" spans="1:10">
      <c r="A60" s="3" t="s">
        <v>104</v>
      </c>
      <c r="B60" s="3"/>
      <c r="C60" s="3"/>
      <c r="D60" s="3"/>
      <c r="E60" s="3"/>
      <c r="F60" s="3"/>
      <c r="G60" s="3"/>
      <c r="H60" s="17"/>
      <c r="I60" s="17"/>
      <c r="J60" s="17"/>
    </row>
    <row r="61" ht="28.5" customHeight="1" spans="1:10">
      <c r="A61" s="18" t="s">
        <v>70</v>
      </c>
      <c r="B61" s="18"/>
      <c r="C61" s="18"/>
      <c r="D61" s="19" t="s">
        <v>71</v>
      </c>
      <c r="E61" s="19"/>
      <c r="F61" s="19"/>
      <c r="G61" s="19"/>
      <c r="H61" s="5" t="s">
        <v>203</v>
      </c>
      <c r="I61" s="5"/>
      <c r="J61" s="5"/>
    </row>
    <row r="62" ht="17.25" customHeight="1" spans="1:10">
      <c r="A62" s="6" t="s">
        <v>46</v>
      </c>
      <c r="B62" s="7" t="s">
        <v>106</v>
      </c>
      <c r="C62" s="7" t="s">
        <v>47</v>
      </c>
      <c r="D62" s="7"/>
      <c r="E62" s="7" t="s">
        <v>107</v>
      </c>
      <c r="F62" s="7" t="s">
        <v>108</v>
      </c>
      <c r="G62" s="7" t="s">
        <v>109</v>
      </c>
      <c r="H62" s="7"/>
      <c r="I62" s="7" t="s">
        <v>110</v>
      </c>
      <c r="J62" s="8"/>
    </row>
    <row r="63" ht="28.5" customHeight="1" spans="1:10">
      <c r="A63" s="9"/>
      <c r="B63" s="20"/>
      <c r="C63" s="20"/>
      <c r="D63" s="20"/>
      <c r="E63" s="20"/>
      <c r="F63" s="20"/>
      <c r="G63" s="20"/>
      <c r="H63" s="20"/>
      <c r="I63" s="20" t="s">
        <v>111</v>
      </c>
      <c r="J63" s="27" t="s">
        <v>112</v>
      </c>
    </row>
    <row r="64" ht="54" customHeight="1" spans="1:10">
      <c r="A64" s="9">
        <v>28</v>
      </c>
      <c r="B64" s="11" t="s">
        <v>204</v>
      </c>
      <c r="C64" s="11" t="s">
        <v>205</v>
      </c>
      <c r="D64" s="11"/>
      <c r="E64" s="11" t="s">
        <v>206</v>
      </c>
      <c r="F64" s="20" t="s">
        <v>207</v>
      </c>
      <c r="G64" s="12">
        <v>1</v>
      </c>
      <c r="H64" s="12"/>
      <c r="I64" s="12"/>
      <c r="J64" s="13"/>
    </row>
    <row r="65" ht="54" customHeight="1" spans="1:10">
      <c r="A65" s="9">
        <v>29</v>
      </c>
      <c r="B65" s="11" t="s">
        <v>204</v>
      </c>
      <c r="C65" s="11" t="s">
        <v>205</v>
      </c>
      <c r="D65" s="11"/>
      <c r="E65" s="11" t="s">
        <v>208</v>
      </c>
      <c r="F65" s="20" t="s">
        <v>207</v>
      </c>
      <c r="G65" s="12">
        <v>1</v>
      </c>
      <c r="H65" s="12"/>
      <c r="I65" s="12"/>
      <c r="J65" s="13"/>
    </row>
    <row r="66" ht="28.5" customHeight="1" spans="1:10">
      <c r="A66" s="9">
        <v>30</v>
      </c>
      <c r="B66" s="11" t="s">
        <v>154</v>
      </c>
      <c r="C66" s="11" t="s">
        <v>209</v>
      </c>
      <c r="D66" s="11"/>
      <c r="E66" s="11" t="s">
        <v>210</v>
      </c>
      <c r="F66" s="20" t="s">
        <v>157</v>
      </c>
      <c r="G66" s="12">
        <v>5</v>
      </c>
      <c r="H66" s="12"/>
      <c r="I66" s="12"/>
      <c r="J66" s="13"/>
    </row>
    <row r="67" ht="41.25" customHeight="1" spans="1:10">
      <c r="A67" s="9"/>
      <c r="B67" s="11"/>
      <c r="C67" s="11" t="s">
        <v>58</v>
      </c>
      <c r="D67" s="11"/>
      <c r="E67" s="11"/>
      <c r="F67" s="20"/>
      <c r="G67" s="11"/>
      <c r="H67" s="11"/>
      <c r="I67" s="11"/>
      <c r="J67" s="13"/>
    </row>
    <row r="68" ht="15.75" customHeight="1" spans="1:10">
      <c r="A68" s="9"/>
      <c r="B68" s="11"/>
      <c r="C68" s="11" t="s">
        <v>114</v>
      </c>
      <c r="D68" s="11"/>
      <c r="E68" s="11"/>
      <c r="F68" s="20"/>
      <c r="G68" s="11"/>
      <c r="H68" s="11"/>
      <c r="I68" s="11"/>
      <c r="J68" s="13"/>
    </row>
    <row r="69" ht="15.75" customHeight="1" spans="1:10">
      <c r="A69" s="9"/>
      <c r="B69" s="11"/>
      <c r="C69" s="11" t="s">
        <v>115</v>
      </c>
      <c r="D69" s="11"/>
      <c r="E69" s="11"/>
      <c r="F69" s="20"/>
      <c r="G69" s="11"/>
      <c r="H69" s="11"/>
      <c r="I69" s="11"/>
      <c r="J69" s="13"/>
    </row>
    <row r="70" ht="66.75" customHeight="1" spans="1:10">
      <c r="A70" s="9">
        <v>31</v>
      </c>
      <c r="B70" s="11" t="s">
        <v>211</v>
      </c>
      <c r="C70" s="11" t="s">
        <v>212</v>
      </c>
      <c r="D70" s="11"/>
      <c r="E70" s="11" t="s">
        <v>213</v>
      </c>
      <c r="F70" s="20" t="s">
        <v>214</v>
      </c>
      <c r="G70" s="12">
        <v>6</v>
      </c>
      <c r="H70" s="12"/>
      <c r="I70" s="12"/>
      <c r="J70" s="13"/>
    </row>
    <row r="71" ht="54" customHeight="1" spans="1:10">
      <c r="A71" s="9">
        <v>32</v>
      </c>
      <c r="B71" s="11" t="s">
        <v>215</v>
      </c>
      <c r="C71" s="11" t="s">
        <v>216</v>
      </c>
      <c r="D71" s="11"/>
      <c r="E71" s="11" t="s">
        <v>217</v>
      </c>
      <c r="F71" s="20" t="s">
        <v>218</v>
      </c>
      <c r="G71" s="12">
        <v>1</v>
      </c>
      <c r="H71" s="12"/>
      <c r="I71" s="12"/>
      <c r="J71" s="13"/>
    </row>
    <row r="72" ht="41.25" customHeight="1" spans="1:10">
      <c r="A72" s="9">
        <v>33</v>
      </c>
      <c r="B72" s="11" t="s">
        <v>219</v>
      </c>
      <c r="C72" s="11" t="s">
        <v>220</v>
      </c>
      <c r="D72" s="11"/>
      <c r="E72" s="11" t="s">
        <v>221</v>
      </c>
      <c r="F72" s="20" t="s">
        <v>157</v>
      </c>
      <c r="G72" s="12">
        <v>2</v>
      </c>
      <c r="H72" s="12"/>
      <c r="I72" s="12"/>
      <c r="J72" s="13"/>
    </row>
    <row r="73" ht="105" customHeight="1" spans="1:10">
      <c r="A73" s="9">
        <v>34</v>
      </c>
      <c r="B73" s="11" t="s">
        <v>222</v>
      </c>
      <c r="C73" s="11" t="s">
        <v>223</v>
      </c>
      <c r="D73" s="11"/>
      <c r="E73" s="11" t="s">
        <v>224</v>
      </c>
      <c r="F73" s="20" t="s">
        <v>123</v>
      </c>
      <c r="G73" s="12">
        <v>1</v>
      </c>
      <c r="H73" s="12"/>
      <c r="I73" s="12"/>
      <c r="J73" s="13"/>
    </row>
    <row r="74" ht="41.25" customHeight="1" spans="1:10">
      <c r="A74" s="9">
        <v>35</v>
      </c>
      <c r="B74" s="11" t="s">
        <v>225</v>
      </c>
      <c r="C74" s="11" t="s">
        <v>226</v>
      </c>
      <c r="D74" s="11"/>
      <c r="E74" s="11" t="s">
        <v>227</v>
      </c>
      <c r="F74" s="20" t="s">
        <v>228</v>
      </c>
      <c r="G74" s="12">
        <v>22</v>
      </c>
      <c r="H74" s="12"/>
      <c r="I74" s="12"/>
      <c r="J74" s="13"/>
    </row>
    <row r="75" ht="66.75" customHeight="1" spans="1:10">
      <c r="A75" s="9">
        <v>36</v>
      </c>
      <c r="B75" s="11" t="s">
        <v>229</v>
      </c>
      <c r="C75" s="11" t="s">
        <v>230</v>
      </c>
      <c r="D75" s="11"/>
      <c r="E75" s="11" t="s">
        <v>231</v>
      </c>
      <c r="F75" s="20" t="s">
        <v>214</v>
      </c>
      <c r="G75" s="12">
        <v>1</v>
      </c>
      <c r="H75" s="12"/>
      <c r="I75" s="12"/>
      <c r="J75" s="13"/>
    </row>
    <row r="76" ht="18" customHeight="1" spans="1:10">
      <c r="A76" s="22" t="s">
        <v>137</v>
      </c>
      <c r="B76" s="23"/>
      <c r="C76" s="23"/>
      <c r="D76" s="23"/>
      <c r="E76" s="23"/>
      <c r="F76" s="23"/>
      <c r="G76" s="23"/>
      <c r="H76" s="23"/>
      <c r="I76" s="23"/>
      <c r="J76" s="28"/>
    </row>
    <row r="77" ht="39.75" customHeight="1" spans="1:10">
      <c r="A77" s="3" t="s">
        <v>104</v>
      </c>
      <c r="B77" s="3"/>
      <c r="C77" s="3"/>
      <c r="D77" s="3"/>
      <c r="E77" s="3"/>
      <c r="F77" s="3"/>
      <c r="G77" s="3"/>
      <c r="H77" s="17"/>
      <c r="I77" s="17"/>
      <c r="J77" s="17"/>
    </row>
    <row r="78" ht="28.5" customHeight="1" spans="1:10">
      <c r="A78" s="18" t="s">
        <v>70</v>
      </c>
      <c r="B78" s="18"/>
      <c r="C78" s="18"/>
      <c r="D78" s="19" t="s">
        <v>71</v>
      </c>
      <c r="E78" s="19"/>
      <c r="F78" s="19"/>
      <c r="G78" s="19"/>
      <c r="H78" s="5" t="s">
        <v>232</v>
      </c>
      <c r="I78" s="5"/>
      <c r="J78" s="5"/>
    </row>
    <row r="79" ht="17.25" customHeight="1" spans="1:10">
      <c r="A79" s="6" t="s">
        <v>46</v>
      </c>
      <c r="B79" s="7" t="s">
        <v>106</v>
      </c>
      <c r="C79" s="7" t="s">
        <v>47</v>
      </c>
      <c r="D79" s="7"/>
      <c r="E79" s="7" t="s">
        <v>107</v>
      </c>
      <c r="F79" s="7" t="s">
        <v>108</v>
      </c>
      <c r="G79" s="7" t="s">
        <v>109</v>
      </c>
      <c r="H79" s="7"/>
      <c r="I79" s="7" t="s">
        <v>110</v>
      </c>
      <c r="J79" s="8"/>
    </row>
    <row r="80" ht="28.5" customHeight="1" spans="1:10">
      <c r="A80" s="9"/>
      <c r="B80" s="20"/>
      <c r="C80" s="20"/>
      <c r="D80" s="20"/>
      <c r="E80" s="20"/>
      <c r="F80" s="20"/>
      <c r="G80" s="20"/>
      <c r="H80" s="20"/>
      <c r="I80" s="20" t="s">
        <v>111</v>
      </c>
      <c r="J80" s="27" t="s">
        <v>112</v>
      </c>
    </row>
    <row r="81" ht="54" customHeight="1" spans="1:10">
      <c r="A81" s="9">
        <v>37</v>
      </c>
      <c r="B81" s="11" t="s">
        <v>233</v>
      </c>
      <c r="C81" s="11" t="s">
        <v>234</v>
      </c>
      <c r="D81" s="11"/>
      <c r="E81" s="11" t="s">
        <v>235</v>
      </c>
      <c r="F81" s="20" t="s">
        <v>214</v>
      </c>
      <c r="G81" s="12">
        <v>5</v>
      </c>
      <c r="H81" s="12"/>
      <c r="I81" s="12"/>
      <c r="J81" s="13"/>
    </row>
    <row r="82" ht="66.75" customHeight="1" spans="1:10">
      <c r="A82" s="9">
        <v>38</v>
      </c>
      <c r="B82" s="11" t="s">
        <v>236</v>
      </c>
      <c r="C82" s="11" t="s">
        <v>237</v>
      </c>
      <c r="D82" s="11"/>
      <c r="E82" s="11" t="s">
        <v>238</v>
      </c>
      <c r="F82" s="20" t="s">
        <v>123</v>
      </c>
      <c r="G82" s="12">
        <v>5</v>
      </c>
      <c r="H82" s="12"/>
      <c r="I82" s="12"/>
      <c r="J82" s="13"/>
    </row>
    <row r="83" ht="15.75" customHeight="1" spans="1:10">
      <c r="A83" s="9"/>
      <c r="B83" s="11"/>
      <c r="C83" s="11" t="s">
        <v>158</v>
      </c>
      <c r="D83" s="11"/>
      <c r="E83" s="11"/>
      <c r="F83" s="20"/>
      <c r="G83" s="11"/>
      <c r="H83" s="11"/>
      <c r="I83" s="11"/>
      <c r="J83" s="13"/>
    </row>
    <row r="84" ht="15.75" customHeight="1" spans="1:10">
      <c r="A84" s="9"/>
      <c r="B84" s="11"/>
      <c r="C84" s="11" t="s">
        <v>159</v>
      </c>
      <c r="D84" s="11"/>
      <c r="E84" s="11"/>
      <c r="F84" s="20"/>
      <c r="G84" s="11"/>
      <c r="H84" s="11"/>
      <c r="I84" s="11"/>
      <c r="J84" s="13"/>
    </row>
    <row r="85" ht="66.75" customHeight="1" spans="1:10">
      <c r="A85" s="9">
        <v>39</v>
      </c>
      <c r="B85" s="11" t="s">
        <v>239</v>
      </c>
      <c r="C85" s="11" t="s">
        <v>212</v>
      </c>
      <c r="D85" s="11"/>
      <c r="E85" s="11" t="s">
        <v>240</v>
      </c>
      <c r="F85" s="20" t="s">
        <v>214</v>
      </c>
      <c r="G85" s="12">
        <v>12</v>
      </c>
      <c r="H85" s="12"/>
      <c r="I85" s="12"/>
      <c r="J85" s="13"/>
    </row>
    <row r="86" ht="54" customHeight="1" spans="1:10">
      <c r="A86" s="9">
        <v>40</v>
      </c>
      <c r="B86" s="11" t="s">
        <v>241</v>
      </c>
      <c r="C86" s="11" t="s">
        <v>216</v>
      </c>
      <c r="D86" s="11"/>
      <c r="E86" s="11" t="s">
        <v>217</v>
      </c>
      <c r="F86" s="20" t="s">
        <v>218</v>
      </c>
      <c r="G86" s="12">
        <v>3</v>
      </c>
      <c r="H86" s="12"/>
      <c r="I86" s="12"/>
      <c r="J86" s="13"/>
    </row>
    <row r="87" ht="41.25" customHeight="1" spans="1:10">
      <c r="A87" s="9">
        <v>41</v>
      </c>
      <c r="B87" s="11" t="s">
        <v>242</v>
      </c>
      <c r="C87" s="11" t="s">
        <v>220</v>
      </c>
      <c r="D87" s="11"/>
      <c r="E87" s="11" t="s">
        <v>221</v>
      </c>
      <c r="F87" s="20" t="s">
        <v>157</v>
      </c>
      <c r="G87" s="12">
        <v>2</v>
      </c>
      <c r="H87" s="12"/>
      <c r="I87" s="12"/>
      <c r="J87" s="13"/>
    </row>
    <row r="88" ht="15.75" customHeight="1" spans="1:10">
      <c r="A88" s="9"/>
      <c r="B88" s="11"/>
      <c r="C88" s="11" t="s">
        <v>174</v>
      </c>
      <c r="D88" s="11"/>
      <c r="E88" s="11"/>
      <c r="F88" s="20"/>
      <c r="G88" s="11"/>
      <c r="H88" s="11"/>
      <c r="I88" s="11"/>
      <c r="J88" s="13"/>
    </row>
    <row r="89" ht="54" customHeight="1" spans="1:10">
      <c r="A89" s="9">
        <v>42</v>
      </c>
      <c r="B89" s="11" t="s">
        <v>243</v>
      </c>
      <c r="C89" s="11" t="s">
        <v>244</v>
      </c>
      <c r="D89" s="11"/>
      <c r="E89" s="11" t="s">
        <v>245</v>
      </c>
      <c r="F89" s="20" t="s">
        <v>228</v>
      </c>
      <c r="G89" s="12">
        <v>12</v>
      </c>
      <c r="H89" s="12"/>
      <c r="I89" s="12"/>
      <c r="J89" s="13"/>
    </row>
    <row r="90" ht="41.25" customHeight="1" spans="1:10">
      <c r="A90" s="9">
        <v>43</v>
      </c>
      <c r="B90" s="11" t="s">
        <v>246</v>
      </c>
      <c r="C90" s="11" t="s">
        <v>226</v>
      </c>
      <c r="D90" s="11"/>
      <c r="E90" s="11" t="s">
        <v>227</v>
      </c>
      <c r="F90" s="20" t="s">
        <v>228</v>
      </c>
      <c r="G90" s="12">
        <v>12</v>
      </c>
      <c r="H90" s="12"/>
      <c r="I90" s="12"/>
      <c r="J90" s="13"/>
    </row>
    <row r="91" ht="15.75" customHeight="1" spans="1:10">
      <c r="A91" s="9"/>
      <c r="B91" s="11"/>
      <c r="C91" s="11"/>
      <c r="D91" s="11"/>
      <c r="E91" s="11"/>
      <c r="F91" s="20"/>
      <c r="G91" s="12"/>
      <c r="H91" s="12"/>
      <c r="I91" s="12"/>
      <c r="J91" s="13"/>
    </row>
    <row r="92" ht="15.75" customHeight="1" spans="1:10">
      <c r="A92" s="9"/>
      <c r="B92" s="11"/>
      <c r="C92" s="11"/>
      <c r="D92" s="11"/>
      <c r="E92" s="11"/>
      <c r="F92" s="20"/>
      <c r="G92" s="12"/>
      <c r="H92" s="12"/>
      <c r="I92" s="12"/>
      <c r="J92" s="13"/>
    </row>
    <row r="93" ht="15.75" customHeight="1" spans="1:10">
      <c r="A93" s="9"/>
      <c r="B93" s="11"/>
      <c r="C93" s="11"/>
      <c r="D93" s="11"/>
      <c r="E93" s="11"/>
      <c r="F93" s="20"/>
      <c r="G93" s="12"/>
      <c r="H93" s="12"/>
      <c r="I93" s="12"/>
      <c r="J93" s="13"/>
    </row>
    <row r="94" ht="15.75" customHeight="1" spans="1:10">
      <c r="A94" s="9"/>
      <c r="B94" s="11"/>
      <c r="C94" s="11"/>
      <c r="D94" s="11"/>
      <c r="E94" s="11"/>
      <c r="F94" s="20"/>
      <c r="G94" s="12"/>
      <c r="H94" s="12"/>
      <c r="I94" s="12"/>
      <c r="J94" s="13"/>
    </row>
    <row r="95" ht="15.75" customHeight="1" spans="1:10">
      <c r="A95" s="9"/>
      <c r="B95" s="11"/>
      <c r="C95" s="11"/>
      <c r="D95" s="11"/>
      <c r="E95" s="11"/>
      <c r="F95" s="20"/>
      <c r="G95" s="12"/>
      <c r="H95" s="12"/>
      <c r="I95" s="12"/>
      <c r="J95" s="13"/>
    </row>
    <row r="96" ht="15.75" customHeight="1" spans="1:10">
      <c r="A96" s="9"/>
      <c r="B96" s="11"/>
      <c r="C96" s="11"/>
      <c r="D96" s="11"/>
      <c r="E96" s="11"/>
      <c r="F96" s="20"/>
      <c r="G96" s="12"/>
      <c r="H96" s="12"/>
      <c r="I96" s="12"/>
      <c r="J96" s="13"/>
    </row>
    <row r="97" ht="15.75" customHeight="1" spans="1:10">
      <c r="A97" s="9"/>
      <c r="B97" s="11"/>
      <c r="C97" s="11"/>
      <c r="D97" s="11"/>
      <c r="E97" s="11"/>
      <c r="F97" s="20"/>
      <c r="G97" s="12"/>
      <c r="H97" s="12"/>
      <c r="I97" s="12"/>
      <c r="J97" s="13"/>
    </row>
    <row r="98" ht="15.75" customHeight="1" spans="1:10">
      <c r="A98" s="9"/>
      <c r="B98" s="11"/>
      <c r="C98" s="11"/>
      <c r="D98" s="11"/>
      <c r="E98" s="11"/>
      <c r="F98" s="20"/>
      <c r="G98" s="12"/>
      <c r="H98" s="12"/>
      <c r="I98" s="12"/>
      <c r="J98" s="13"/>
    </row>
    <row r="99" ht="18" customHeight="1" spans="1:10">
      <c r="A99" s="9" t="s">
        <v>137</v>
      </c>
      <c r="B99" s="20"/>
      <c r="C99" s="20"/>
      <c r="D99" s="20"/>
      <c r="E99" s="20"/>
      <c r="F99" s="20"/>
      <c r="G99" s="20"/>
      <c r="H99" s="20"/>
      <c r="I99" s="20"/>
      <c r="J99" s="21"/>
    </row>
    <row r="100" ht="18" customHeight="1" spans="1:10">
      <c r="A100" s="22" t="s">
        <v>247</v>
      </c>
      <c r="B100" s="23"/>
      <c r="C100" s="23"/>
      <c r="D100" s="23"/>
      <c r="E100" s="23"/>
      <c r="F100" s="23"/>
      <c r="G100" s="23"/>
      <c r="H100" s="23"/>
      <c r="I100" s="23"/>
      <c r="J100" s="29"/>
    </row>
  </sheetData>
  <mergeCells count="211">
    <mergeCell ref="A1:J1"/>
    <mergeCell ref="A2:C2"/>
    <mergeCell ref="D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A15:I15"/>
    <mergeCell ref="A16:J16"/>
    <mergeCell ref="A17:C17"/>
    <mergeCell ref="D17:G17"/>
    <mergeCell ref="H17:J17"/>
    <mergeCell ref="I18:J18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A29:I29"/>
    <mergeCell ref="A30:J30"/>
    <mergeCell ref="A31:C31"/>
    <mergeCell ref="D31:G31"/>
    <mergeCell ref="H31:J31"/>
    <mergeCell ref="I32:J32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A43:I43"/>
    <mergeCell ref="A44:J44"/>
    <mergeCell ref="A45:C45"/>
    <mergeCell ref="D45:G45"/>
    <mergeCell ref="H45:J45"/>
    <mergeCell ref="I46:J46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A59:I59"/>
    <mergeCell ref="A60:J60"/>
    <mergeCell ref="A61:C61"/>
    <mergeCell ref="D61:G61"/>
    <mergeCell ref="H61:J61"/>
    <mergeCell ref="I62:J62"/>
    <mergeCell ref="C64:D64"/>
    <mergeCell ref="G64:H64"/>
    <mergeCell ref="C65:D65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C75:D75"/>
    <mergeCell ref="G75:H75"/>
    <mergeCell ref="A76:I76"/>
    <mergeCell ref="A77:J77"/>
    <mergeCell ref="A78:C78"/>
    <mergeCell ref="D78:G78"/>
    <mergeCell ref="H78:J78"/>
    <mergeCell ref="I79:J79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C87:D87"/>
    <mergeCell ref="G87:H87"/>
    <mergeCell ref="C88:D88"/>
    <mergeCell ref="G88:H88"/>
    <mergeCell ref="C89:D89"/>
    <mergeCell ref="G89:H89"/>
    <mergeCell ref="C90:D90"/>
    <mergeCell ref="G90:H90"/>
    <mergeCell ref="C91:D91"/>
    <mergeCell ref="G91:H91"/>
    <mergeCell ref="C92:D92"/>
    <mergeCell ref="G92:H92"/>
    <mergeCell ref="C93:D93"/>
    <mergeCell ref="G93:H93"/>
    <mergeCell ref="C94:D94"/>
    <mergeCell ref="G94:H94"/>
    <mergeCell ref="C95:D95"/>
    <mergeCell ref="G95:H95"/>
    <mergeCell ref="C96:D96"/>
    <mergeCell ref="G96:H96"/>
    <mergeCell ref="C97:D97"/>
    <mergeCell ref="G97:H97"/>
    <mergeCell ref="C98:D98"/>
    <mergeCell ref="G98:H98"/>
    <mergeCell ref="A99:I99"/>
    <mergeCell ref="A100:I100"/>
    <mergeCell ref="A3:A4"/>
    <mergeCell ref="A18:A19"/>
    <mergeCell ref="A32:A33"/>
    <mergeCell ref="A46:A47"/>
    <mergeCell ref="A62:A63"/>
    <mergeCell ref="A79:A80"/>
    <mergeCell ref="B3:B4"/>
    <mergeCell ref="B18:B19"/>
    <mergeCell ref="B32:B33"/>
    <mergeCell ref="B46:B47"/>
    <mergeCell ref="B62:B63"/>
    <mergeCell ref="B79:B80"/>
    <mergeCell ref="E3:E4"/>
    <mergeCell ref="E18:E19"/>
    <mergeCell ref="E32:E33"/>
    <mergeCell ref="E46:E47"/>
    <mergeCell ref="E62:E63"/>
    <mergeCell ref="E79:E80"/>
    <mergeCell ref="F3:F4"/>
    <mergeCell ref="F18:F19"/>
    <mergeCell ref="F32:F33"/>
    <mergeCell ref="F46:F47"/>
    <mergeCell ref="F62:F63"/>
    <mergeCell ref="F79:F80"/>
    <mergeCell ref="C3:D4"/>
    <mergeCell ref="G3:H4"/>
    <mergeCell ref="C18:D19"/>
    <mergeCell ref="G18:H19"/>
    <mergeCell ref="C32:D33"/>
    <mergeCell ref="G32:H33"/>
    <mergeCell ref="C46:D47"/>
    <mergeCell ref="G46:H47"/>
    <mergeCell ref="C62:D63"/>
    <mergeCell ref="G62:H63"/>
    <mergeCell ref="C79:D80"/>
    <mergeCell ref="G79:H80"/>
  </mergeCells>
  <printOptions horizontalCentered="1"/>
  <pageMargins left="0.303472222222222" right="0.303472222222222" top="0.75" bottom="0" header="0.75" footer="0"/>
  <pageSetup paperSize="9" scale="95" orientation="portrait"/>
  <headerFooter/>
  <rowBreaks count="5" manualBreakCount="5">
    <brk id="15" max="16383" man="1"/>
    <brk id="29" max="16383" man="1"/>
    <brk id="43" max="16383" man="1"/>
    <brk id="59" max="16383" man="1"/>
    <brk id="7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showGridLines="0" workbookViewId="0">
      <selection activeCell="G15" sqref="G15"/>
    </sheetView>
  </sheetViews>
  <sheetFormatPr defaultColWidth="9" defaultRowHeight="12" outlineLevelCol="7"/>
  <cols>
    <col min="1" max="1" width="18.5047619047619" customWidth="1"/>
    <col min="2" max="2" width="18.1619047619048" customWidth="1"/>
    <col min="3" max="3" width="3.33333333333333" customWidth="1"/>
    <col min="4" max="4" width="23.1619047619048" customWidth="1"/>
    <col min="5" max="5" width="10" customWidth="1"/>
    <col min="6" max="6" width="7.33333333333333" customWidth="1"/>
    <col min="7" max="7" width="11.3333333333333" customWidth="1"/>
    <col min="8" max="8" width="17.8380952380952" customWidth="1"/>
  </cols>
  <sheetData>
    <row r="1" ht="33.75" customHeight="1" spans="1:8">
      <c r="A1" s="3" t="s">
        <v>248</v>
      </c>
      <c r="B1" s="3"/>
      <c r="C1" s="3"/>
      <c r="D1" s="3"/>
      <c r="E1" s="3"/>
      <c r="F1" s="17"/>
      <c r="G1" s="17"/>
      <c r="H1" s="17"/>
    </row>
    <row r="2" ht="28.5" customHeight="1" spans="1:8">
      <c r="A2" s="18" t="s">
        <v>70</v>
      </c>
      <c r="B2" s="18"/>
      <c r="C2" s="19" t="s">
        <v>71</v>
      </c>
      <c r="D2" s="19"/>
      <c r="E2" s="19"/>
      <c r="F2" s="5" t="s">
        <v>249</v>
      </c>
      <c r="G2" s="5"/>
      <c r="H2" s="5"/>
    </row>
    <row r="3" ht="28.5" customHeight="1" spans="1:8">
      <c r="A3" s="6" t="s">
        <v>46</v>
      </c>
      <c r="B3" s="7" t="s">
        <v>106</v>
      </c>
      <c r="C3" s="7"/>
      <c r="D3" s="7" t="s">
        <v>250</v>
      </c>
      <c r="E3" s="7" t="s">
        <v>251</v>
      </c>
      <c r="F3" s="7"/>
      <c r="G3" s="7" t="s">
        <v>252</v>
      </c>
      <c r="H3" s="8" t="s">
        <v>54</v>
      </c>
    </row>
    <row r="4" ht="15.75" customHeight="1" spans="1:8">
      <c r="A4" s="9" t="s">
        <v>75</v>
      </c>
      <c r="B4" s="20"/>
      <c r="C4" s="20"/>
      <c r="D4" s="11" t="s">
        <v>253</v>
      </c>
      <c r="E4" s="11"/>
      <c r="F4" s="11"/>
      <c r="G4" s="12"/>
      <c r="H4" s="21"/>
    </row>
    <row r="5" ht="18" customHeight="1" spans="1:8">
      <c r="A5" s="9" t="s">
        <v>77</v>
      </c>
      <c r="B5" s="20" t="s">
        <v>254</v>
      </c>
      <c r="C5" s="20"/>
      <c r="D5" s="11" t="s">
        <v>255</v>
      </c>
      <c r="E5" s="11"/>
      <c r="F5" s="11"/>
      <c r="G5" s="12"/>
      <c r="H5" s="21"/>
    </row>
    <row r="6" ht="18" customHeight="1" spans="1:8">
      <c r="A6" s="9" t="s">
        <v>256</v>
      </c>
      <c r="B6" s="20" t="s">
        <v>257</v>
      </c>
      <c r="C6" s="20"/>
      <c r="D6" s="11" t="s">
        <v>258</v>
      </c>
      <c r="E6" s="11"/>
      <c r="F6" s="11"/>
      <c r="G6" s="12"/>
      <c r="H6" s="21"/>
    </row>
    <row r="7" ht="18" customHeight="1" spans="1:8">
      <c r="A7" s="9" t="s">
        <v>259</v>
      </c>
      <c r="B7" s="20" t="s">
        <v>260</v>
      </c>
      <c r="C7" s="20"/>
      <c r="D7" s="11" t="s">
        <v>261</v>
      </c>
      <c r="E7" s="11"/>
      <c r="F7" s="11"/>
      <c r="G7" s="12"/>
      <c r="H7" s="21"/>
    </row>
    <row r="8" ht="18" customHeight="1" spans="1:8">
      <c r="A8" s="9" t="s">
        <v>262</v>
      </c>
      <c r="B8" s="20" t="s">
        <v>263</v>
      </c>
      <c r="C8" s="20"/>
      <c r="D8" s="11" t="s">
        <v>264</v>
      </c>
      <c r="E8" s="11"/>
      <c r="F8" s="11"/>
      <c r="G8" s="12"/>
      <c r="H8" s="21"/>
    </row>
    <row r="9" ht="18" customHeight="1" spans="1:8">
      <c r="A9" s="9" t="s">
        <v>265</v>
      </c>
      <c r="B9" s="20" t="s">
        <v>266</v>
      </c>
      <c r="C9" s="20"/>
      <c r="D9" s="11" t="s">
        <v>267</v>
      </c>
      <c r="E9" s="11"/>
      <c r="F9" s="11"/>
      <c r="G9" s="12"/>
      <c r="H9" s="21"/>
    </row>
    <row r="10" ht="18" customHeight="1" spans="1:8">
      <c r="A10" s="9" t="s">
        <v>268</v>
      </c>
      <c r="B10" s="20" t="s">
        <v>269</v>
      </c>
      <c r="C10" s="20"/>
      <c r="D10" s="11" t="s">
        <v>270</v>
      </c>
      <c r="E10" s="11"/>
      <c r="F10" s="11"/>
      <c r="G10" s="12"/>
      <c r="H10" s="21"/>
    </row>
    <row r="11" ht="41.25" customHeight="1" spans="1:8">
      <c r="A11" s="9" t="s">
        <v>271</v>
      </c>
      <c r="B11" s="20" t="s">
        <v>272</v>
      </c>
      <c r="C11" s="20"/>
      <c r="D11" s="11" t="s">
        <v>273</v>
      </c>
      <c r="E11" s="11"/>
      <c r="F11" s="11"/>
      <c r="G11" s="12"/>
      <c r="H11" s="21"/>
    </row>
    <row r="12" ht="54" customHeight="1" spans="1:8">
      <c r="A12" s="9" t="s">
        <v>274</v>
      </c>
      <c r="B12" s="20" t="s">
        <v>275</v>
      </c>
      <c r="C12" s="20"/>
      <c r="D12" s="11" t="s">
        <v>276</v>
      </c>
      <c r="E12" s="11"/>
      <c r="F12" s="11"/>
      <c r="G12" s="12"/>
      <c r="H12" s="21"/>
    </row>
    <row r="13" ht="41.25" customHeight="1" spans="1:8">
      <c r="A13" s="9" t="s">
        <v>277</v>
      </c>
      <c r="B13" s="20" t="s">
        <v>278</v>
      </c>
      <c r="C13" s="20"/>
      <c r="D13" s="11" t="s">
        <v>279</v>
      </c>
      <c r="E13" s="11"/>
      <c r="F13" s="11"/>
      <c r="G13" s="12"/>
      <c r="H13" s="21"/>
    </row>
    <row r="14" ht="54" customHeight="1" spans="1:8">
      <c r="A14" s="9" t="s">
        <v>280</v>
      </c>
      <c r="B14" s="20" t="s">
        <v>281</v>
      </c>
      <c r="C14" s="20"/>
      <c r="D14" s="11" t="s">
        <v>282</v>
      </c>
      <c r="E14" s="11"/>
      <c r="F14" s="11"/>
      <c r="G14" s="12"/>
      <c r="H14" s="21"/>
    </row>
    <row r="15" ht="18" customHeight="1" spans="1:8">
      <c r="A15" s="9" t="s">
        <v>283</v>
      </c>
      <c r="B15" s="20" t="s">
        <v>284</v>
      </c>
      <c r="C15" s="20"/>
      <c r="D15" s="11" t="s">
        <v>285</v>
      </c>
      <c r="E15" s="11"/>
      <c r="F15" s="11"/>
      <c r="G15" s="12"/>
      <c r="H15" s="21"/>
    </row>
    <row r="16" ht="18" customHeight="1" spans="1:8">
      <c r="A16" s="9"/>
      <c r="B16" s="20"/>
      <c r="C16" s="20"/>
      <c r="D16" s="11"/>
      <c r="E16" s="11"/>
      <c r="F16" s="11"/>
      <c r="G16" s="12"/>
      <c r="H16" s="21"/>
    </row>
    <row r="17" ht="18" customHeight="1" spans="1:8">
      <c r="A17" s="9"/>
      <c r="B17" s="20"/>
      <c r="C17" s="20"/>
      <c r="D17" s="11"/>
      <c r="E17" s="11"/>
      <c r="F17" s="11"/>
      <c r="G17" s="12"/>
      <c r="H17" s="21"/>
    </row>
    <row r="18" ht="18" customHeight="1" spans="1:8">
      <c r="A18" s="9"/>
      <c r="B18" s="20"/>
      <c r="C18" s="20"/>
      <c r="D18" s="11"/>
      <c r="E18" s="11"/>
      <c r="F18" s="11"/>
      <c r="G18" s="12"/>
      <c r="H18" s="21"/>
    </row>
    <row r="19" ht="18" customHeight="1" spans="1:8">
      <c r="A19" s="9"/>
      <c r="B19" s="20"/>
      <c r="C19" s="20"/>
      <c r="D19" s="11"/>
      <c r="E19" s="11"/>
      <c r="F19" s="11"/>
      <c r="G19" s="12"/>
      <c r="H19" s="21"/>
    </row>
    <row r="20" ht="18" customHeight="1" spans="1:8">
      <c r="A20" s="9"/>
      <c r="B20" s="20"/>
      <c r="C20" s="20"/>
      <c r="D20" s="11"/>
      <c r="E20" s="11"/>
      <c r="F20" s="11"/>
      <c r="G20" s="12"/>
      <c r="H20" s="21"/>
    </row>
    <row r="21" ht="18" customHeight="1" spans="1:8">
      <c r="A21" s="9"/>
      <c r="B21" s="20"/>
      <c r="C21" s="20"/>
      <c r="D21" s="11"/>
      <c r="E21" s="11"/>
      <c r="F21" s="11"/>
      <c r="G21" s="12"/>
      <c r="H21" s="21"/>
    </row>
    <row r="22" ht="18" customHeight="1" spans="1:8">
      <c r="A22" s="9"/>
      <c r="B22" s="20"/>
      <c r="C22" s="20"/>
      <c r="D22" s="11"/>
      <c r="E22" s="11"/>
      <c r="F22" s="11"/>
      <c r="G22" s="12"/>
      <c r="H22" s="21"/>
    </row>
    <row r="23" ht="18" customHeight="1" spans="1:8">
      <c r="A23" s="9"/>
      <c r="B23" s="20"/>
      <c r="C23" s="20"/>
      <c r="D23" s="11"/>
      <c r="E23" s="11"/>
      <c r="F23" s="11"/>
      <c r="G23" s="12"/>
      <c r="H23" s="21"/>
    </row>
    <row r="24" ht="18" customHeight="1" spans="1:8">
      <c r="A24" s="9"/>
      <c r="B24" s="20"/>
      <c r="C24" s="20"/>
      <c r="D24" s="11"/>
      <c r="E24" s="11"/>
      <c r="F24" s="11"/>
      <c r="G24" s="12"/>
      <c r="H24" s="21"/>
    </row>
    <row r="25" ht="18" customHeight="1" spans="1:8">
      <c r="A25" s="9"/>
      <c r="B25" s="20"/>
      <c r="C25" s="20"/>
      <c r="D25" s="11"/>
      <c r="E25" s="11"/>
      <c r="F25" s="11"/>
      <c r="G25" s="12"/>
      <c r="H25" s="21"/>
    </row>
    <row r="26" ht="18" customHeight="1" spans="1:8">
      <c r="A26" s="9"/>
      <c r="B26" s="20"/>
      <c r="C26" s="20"/>
      <c r="D26" s="11"/>
      <c r="E26" s="11"/>
      <c r="F26" s="11"/>
      <c r="G26" s="12"/>
      <c r="H26" s="21"/>
    </row>
    <row r="27" ht="18" customHeight="1" spans="1:8">
      <c r="A27" s="9"/>
      <c r="B27" s="20"/>
      <c r="C27" s="20"/>
      <c r="D27" s="11"/>
      <c r="E27" s="11"/>
      <c r="F27" s="11"/>
      <c r="G27" s="12"/>
      <c r="H27" s="21"/>
    </row>
    <row r="28" ht="18" customHeight="1" spans="1:8">
      <c r="A28" s="9" t="s">
        <v>137</v>
      </c>
      <c r="B28" s="20"/>
      <c r="C28" s="20"/>
      <c r="D28" s="20"/>
      <c r="E28" s="20"/>
      <c r="F28" s="20"/>
      <c r="G28" s="12">
        <v>4517.57</v>
      </c>
      <c r="H28" s="21"/>
    </row>
    <row r="29" ht="18" customHeight="1" spans="1:8">
      <c r="A29" s="22" t="s">
        <v>247</v>
      </c>
      <c r="B29" s="23"/>
      <c r="C29" s="23"/>
      <c r="D29" s="23"/>
      <c r="E29" s="23"/>
      <c r="F29" s="23"/>
      <c r="G29" s="24">
        <v>4517.57</v>
      </c>
      <c r="H29" s="25" t="s">
        <v>286</v>
      </c>
    </row>
    <row r="30" ht="18" customHeight="1" spans="1:8">
      <c r="A30" s="26" t="s">
        <v>287</v>
      </c>
      <c r="B30" s="26"/>
      <c r="C30" s="26"/>
      <c r="D30" s="26"/>
      <c r="E30" s="26"/>
      <c r="F30" s="26"/>
      <c r="G30" s="26"/>
      <c r="H30" s="26"/>
    </row>
  </sheetData>
  <mergeCells count="57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A28:F28"/>
    <mergeCell ref="A29:F29"/>
    <mergeCell ref="A30:H30"/>
  </mergeCells>
  <printOptions horizontalCentered="1"/>
  <pageMargins left="0.303472222222222" right="0.303472222222222" top="0.75" bottom="0" header="0.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L23" sqref="L23"/>
    </sheetView>
  </sheetViews>
  <sheetFormatPr defaultColWidth="9" defaultRowHeight="12"/>
  <cols>
    <col min="1" max="1" width="10.3333333333333" customWidth="1"/>
    <col min="2" max="2" width="5" customWidth="1"/>
    <col min="3" max="3" width="18.1619047619048" customWidth="1"/>
    <col min="4" max="4" width="17" customWidth="1"/>
    <col min="5" max="5" width="3.17142857142857" customWidth="1"/>
    <col min="6" max="6" width="19.1619047619048" customWidth="1"/>
    <col min="7" max="7" width="5.16190476190476" customWidth="1"/>
    <col min="8" max="8" width="6.33333333333333" customWidth="1"/>
    <col min="9" max="9" width="7.16190476190476" customWidth="1"/>
    <col min="10" max="10" width="11.8285714285714" customWidth="1"/>
    <col min="11" max="11" width="12.3333333333333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2"/>
      <c r="J1" s="2"/>
      <c r="K1" s="2"/>
    </row>
    <row r="2" ht="33.75" customHeight="1" spans="1:11">
      <c r="A2" s="3" t="s">
        <v>288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8.5" customHeight="1" spans="1:11">
      <c r="A3" s="4" t="s">
        <v>70</v>
      </c>
      <c r="B3" s="4"/>
      <c r="C3" s="4"/>
      <c r="D3" s="4"/>
      <c r="E3" s="4" t="s">
        <v>71</v>
      </c>
      <c r="F3" s="4"/>
      <c r="G3" s="4"/>
      <c r="H3" s="4"/>
      <c r="I3" s="5" t="s">
        <v>289</v>
      </c>
      <c r="J3" s="5"/>
      <c r="K3" s="5"/>
    </row>
    <row r="4" ht="18.75" customHeight="1" spans="1:11">
      <c r="A4" s="6" t="s">
        <v>46</v>
      </c>
      <c r="B4" s="6"/>
      <c r="C4" s="7" t="s">
        <v>47</v>
      </c>
      <c r="D4" s="7"/>
      <c r="E4" s="7"/>
      <c r="F4" s="7" t="s">
        <v>290</v>
      </c>
      <c r="G4" s="7"/>
      <c r="H4" s="7" t="s">
        <v>291</v>
      </c>
      <c r="I4" s="7"/>
      <c r="J4" s="7" t="s">
        <v>292</v>
      </c>
      <c r="K4" s="8" t="s">
        <v>110</v>
      </c>
    </row>
    <row r="5" ht="41.25" customHeight="1" spans="1:11">
      <c r="A5" s="9">
        <v>1</v>
      </c>
      <c r="B5" s="9"/>
      <c r="C5" s="10" t="s">
        <v>293</v>
      </c>
      <c r="D5" s="10"/>
      <c r="E5" s="10"/>
      <c r="F5" s="11" t="s">
        <v>294</v>
      </c>
      <c r="G5" s="11"/>
      <c r="H5" s="12"/>
      <c r="I5" s="12"/>
      <c r="J5" s="12" t="s">
        <v>295</v>
      </c>
      <c r="K5" s="13"/>
    </row>
    <row r="6" ht="18.75" customHeight="1" spans="1:11">
      <c r="A6" s="9"/>
      <c r="B6" s="9"/>
      <c r="C6" s="10"/>
      <c r="D6" s="10"/>
      <c r="E6" s="10"/>
      <c r="F6" s="11"/>
      <c r="G6" s="11"/>
      <c r="H6" s="12"/>
      <c r="I6" s="12"/>
      <c r="J6" s="12"/>
      <c r="K6" s="13"/>
    </row>
    <row r="7" ht="18.75" customHeight="1" spans="1:11">
      <c r="A7" s="9"/>
      <c r="B7" s="9"/>
      <c r="C7" s="10"/>
      <c r="D7" s="10"/>
      <c r="E7" s="10"/>
      <c r="F7" s="11"/>
      <c r="G7" s="11"/>
      <c r="H7" s="12"/>
      <c r="I7" s="12"/>
      <c r="J7" s="12"/>
      <c r="K7" s="13"/>
    </row>
    <row r="8" ht="18.75" customHeight="1" spans="1:11">
      <c r="A8" s="9"/>
      <c r="B8" s="9"/>
      <c r="C8" s="10"/>
      <c r="D8" s="10"/>
      <c r="E8" s="10"/>
      <c r="F8" s="11"/>
      <c r="G8" s="11"/>
      <c r="H8" s="12"/>
      <c r="I8" s="12"/>
      <c r="J8" s="12"/>
      <c r="K8" s="13"/>
    </row>
    <row r="9" ht="18.75" customHeight="1" spans="1:11">
      <c r="A9" s="9"/>
      <c r="B9" s="9"/>
      <c r="C9" s="10"/>
      <c r="D9" s="10"/>
      <c r="E9" s="10"/>
      <c r="F9" s="11"/>
      <c r="G9" s="11"/>
      <c r="H9" s="12"/>
      <c r="I9" s="12"/>
      <c r="J9" s="12"/>
      <c r="K9" s="13"/>
    </row>
    <row r="10" ht="18.75" customHeight="1" spans="1:11">
      <c r="A10" s="9"/>
      <c r="B10" s="9"/>
      <c r="C10" s="10"/>
      <c r="D10" s="10"/>
      <c r="E10" s="10"/>
      <c r="F10" s="11"/>
      <c r="G10" s="11"/>
      <c r="H10" s="12"/>
      <c r="I10" s="12"/>
      <c r="J10" s="12"/>
      <c r="K10" s="13"/>
    </row>
    <row r="11" ht="18.75" customHeight="1" spans="1:11">
      <c r="A11" s="9"/>
      <c r="B11" s="9"/>
      <c r="C11" s="10"/>
      <c r="D11" s="10"/>
      <c r="E11" s="10"/>
      <c r="F11" s="11"/>
      <c r="G11" s="11"/>
      <c r="H11" s="12"/>
      <c r="I11" s="12"/>
      <c r="J11" s="12"/>
      <c r="K11" s="13"/>
    </row>
    <row r="12" ht="18.75" customHeight="1" spans="1:11">
      <c r="A12" s="9"/>
      <c r="B12" s="9"/>
      <c r="C12" s="10"/>
      <c r="D12" s="10"/>
      <c r="E12" s="10"/>
      <c r="F12" s="11"/>
      <c r="G12" s="11"/>
      <c r="H12" s="12"/>
      <c r="I12" s="12"/>
      <c r="J12" s="12"/>
      <c r="K12" s="13"/>
    </row>
    <row r="13" ht="18.75" customHeight="1" spans="1:11">
      <c r="A13" s="9"/>
      <c r="B13" s="9"/>
      <c r="C13" s="10"/>
      <c r="D13" s="10"/>
      <c r="E13" s="10"/>
      <c r="F13" s="11"/>
      <c r="G13" s="11"/>
      <c r="H13" s="12"/>
      <c r="I13" s="12"/>
      <c r="J13" s="12"/>
      <c r="K13" s="13"/>
    </row>
    <row r="14" ht="18.75" customHeight="1" spans="1:11">
      <c r="A14" s="9"/>
      <c r="B14" s="9"/>
      <c r="C14" s="10"/>
      <c r="D14" s="10"/>
      <c r="E14" s="10"/>
      <c r="F14" s="11"/>
      <c r="G14" s="11"/>
      <c r="H14" s="12"/>
      <c r="I14" s="12"/>
      <c r="J14" s="12"/>
      <c r="K14" s="13"/>
    </row>
    <row r="15" ht="18.75" customHeight="1" spans="1:11">
      <c r="A15" s="9"/>
      <c r="B15" s="9"/>
      <c r="C15" s="10"/>
      <c r="D15" s="10"/>
      <c r="E15" s="10"/>
      <c r="F15" s="11"/>
      <c r="G15" s="11"/>
      <c r="H15" s="12"/>
      <c r="I15" s="12"/>
      <c r="J15" s="12"/>
      <c r="K15" s="13"/>
    </row>
    <row r="16" ht="18.75" customHeight="1" spans="1:11">
      <c r="A16" s="9"/>
      <c r="B16" s="9"/>
      <c r="C16" s="10"/>
      <c r="D16" s="10"/>
      <c r="E16" s="10"/>
      <c r="F16" s="11"/>
      <c r="G16" s="11"/>
      <c r="H16" s="12"/>
      <c r="I16" s="12"/>
      <c r="J16" s="12"/>
      <c r="K16" s="13"/>
    </row>
    <row r="17" ht="18.75" customHeight="1" spans="1:11">
      <c r="A17" s="9"/>
      <c r="B17" s="9"/>
      <c r="C17" s="10"/>
      <c r="D17" s="10"/>
      <c r="E17" s="10"/>
      <c r="F17" s="11"/>
      <c r="G17" s="11"/>
      <c r="H17" s="12"/>
      <c r="I17" s="12"/>
      <c r="J17" s="12"/>
      <c r="K17" s="13"/>
    </row>
    <row r="18" ht="18.75" customHeight="1" spans="1:11">
      <c r="A18" s="9"/>
      <c r="B18" s="9"/>
      <c r="C18" s="10"/>
      <c r="D18" s="10"/>
      <c r="E18" s="10"/>
      <c r="F18" s="11"/>
      <c r="G18" s="11"/>
      <c r="H18" s="12"/>
      <c r="I18" s="12"/>
      <c r="J18" s="12"/>
      <c r="K18" s="13"/>
    </row>
    <row r="19" ht="18.75" customHeight="1" spans="1:11">
      <c r="A19" s="9"/>
      <c r="B19" s="9"/>
      <c r="C19" s="10"/>
      <c r="D19" s="10"/>
      <c r="E19" s="10"/>
      <c r="F19" s="11"/>
      <c r="G19" s="11"/>
      <c r="H19" s="12"/>
      <c r="I19" s="12"/>
      <c r="J19" s="12"/>
      <c r="K19" s="13"/>
    </row>
    <row r="20" ht="18.75" customHeight="1" spans="1:11">
      <c r="A20" s="9"/>
      <c r="B20" s="9"/>
      <c r="C20" s="10"/>
      <c r="D20" s="10"/>
      <c r="E20" s="10"/>
      <c r="F20" s="11"/>
      <c r="G20" s="11"/>
      <c r="H20" s="12"/>
      <c r="I20" s="12"/>
      <c r="J20" s="12"/>
      <c r="K20" s="13"/>
    </row>
    <row r="21" ht="18.75" customHeight="1" spans="1:11">
      <c r="A21" s="9"/>
      <c r="B21" s="9"/>
      <c r="C21" s="10"/>
      <c r="D21" s="10"/>
      <c r="E21" s="10"/>
      <c r="F21" s="11"/>
      <c r="G21" s="11"/>
      <c r="H21" s="12"/>
      <c r="I21" s="12"/>
      <c r="J21" s="12"/>
      <c r="K21" s="13"/>
    </row>
    <row r="22" ht="18.75" customHeight="1" spans="1:11">
      <c r="A22" s="9"/>
      <c r="B22" s="9"/>
      <c r="C22" s="10"/>
      <c r="D22" s="10"/>
      <c r="E22" s="10"/>
      <c r="F22" s="11"/>
      <c r="G22" s="11"/>
      <c r="H22" s="12"/>
      <c r="I22" s="12"/>
      <c r="J22" s="12"/>
      <c r="K22" s="13"/>
    </row>
    <row r="23" ht="18.75" customHeight="1" spans="1:11">
      <c r="A23" s="9"/>
      <c r="B23" s="9"/>
      <c r="C23" s="10"/>
      <c r="D23" s="10"/>
      <c r="E23" s="10"/>
      <c r="F23" s="11"/>
      <c r="G23" s="11"/>
      <c r="H23" s="12"/>
      <c r="I23" s="12"/>
      <c r="J23" s="12"/>
      <c r="K23" s="13"/>
    </row>
    <row r="24" ht="18.75" customHeight="1" spans="1:11">
      <c r="A24" s="9"/>
      <c r="B24" s="9"/>
      <c r="C24" s="10"/>
      <c r="D24" s="10"/>
      <c r="E24" s="10"/>
      <c r="F24" s="11"/>
      <c r="G24" s="11"/>
      <c r="H24" s="12"/>
      <c r="I24" s="12"/>
      <c r="J24" s="12"/>
      <c r="K24" s="13"/>
    </row>
    <row r="25" ht="18.75" customHeight="1" spans="1:11">
      <c r="A25" s="9"/>
      <c r="B25" s="9"/>
      <c r="C25" s="10"/>
      <c r="D25" s="10"/>
      <c r="E25" s="10"/>
      <c r="F25" s="11"/>
      <c r="G25" s="11"/>
      <c r="H25" s="12"/>
      <c r="I25" s="12"/>
      <c r="J25" s="12"/>
      <c r="K25" s="13"/>
    </row>
    <row r="26" ht="18.75" customHeight="1" spans="1:11">
      <c r="A26" s="9"/>
      <c r="B26" s="9"/>
      <c r="C26" s="10"/>
      <c r="D26" s="10"/>
      <c r="E26" s="10"/>
      <c r="F26" s="11"/>
      <c r="G26" s="11"/>
      <c r="H26" s="12"/>
      <c r="I26" s="12"/>
      <c r="J26" s="12"/>
      <c r="K26" s="13"/>
    </row>
    <row r="27" ht="18.75" customHeight="1" spans="1:11">
      <c r="A27" s="9"/>
      <c r="B27" s="9"/>
      <c r="C27" s="10"/>
      <c r="D27" s="10"/>
      <c r="E27" s="10"/>
      <c r="F27" s="11"/>
      <c r="G27" s="11"/>
      <c r="H27" s="12"/>
      <c r="I27" s="12"/>
      <c r="J27" s="12"/>
      <c r="K27" s="13"/>
    </row>
    <row r="28" ht="18.75" customHeight="1" spans="1:11">
      <c r="A28" s="9"/>
      <c r="B28" s="9"/>
      <c r="C28" s="10"/>
      <c r="D28" s="10"/>
      <c r="E28" s="10"/>
      <c r="F28" s="11"/>
      <c r="G28" s="11"/>
      <c r="H28" s="12"/>
      <c r="I28" s="12"/>
      <c r="J28" s="12"/>
      <c r="K28" s="13"/>
    </row>
    <row r="29" ht="18.75" customHeight="1" spans="1:11">
      <c r="A29" s="9"/>
      <c r="B29" s="9"/>
      <c r="C29" s="10"/>
      <c r="D29" s="10"/>
      <c r="E29" s="10"/>
      <c r="F29" s="11"/>
      <c r="G29" s="11"/>
      <c r="H29" s="12"/>
      <c r="I29" s="12"/>
      <c r="J29" s="12"/>
      <c r="K29" s="13"/>
    </row>
    <row r="30" ht="18.75" customHeight="1" spans="1:11">
      <c r="A30" s="9"/>
      <c r="B30" s="9"/>
      <c r="C30" s="10"/>
      <c r="D30" s="10"/>
      <c r="E30" s="10"/>
      <c r="F30" s="11"/>
      <c r="G30" s="11"/>
      <c r="H30" s="12"/>
      <c r="I30" s="12"/>
      <c r="J30" s="12"/>
      <c r="K30" s="13"/>
    </row>
    <row r="31" ht="18.75" customHeight="1" spans="1:11">
      <c r="A31" s="9"/>
      <c r="B31" s="9"/>
      <c r="C31" s="10"/>
      <c r="D31" s="10"/>
      <c r="E31" s="10"/>
      <c r="F31" s="11"/>
      <c r="G31" s="11"/>
      <c r="H31" s="12"/>
      <c r="I31" s="12"/>
      <c r="J31" s="12"/>
      <c r="K31" s="13"/>
    </row>
    <row r="32" ht="18.75" customHeight="1" spans="1:11">
      <c r="A32" s="9"/>
      <c r="B32" s="9"/>
      <c r="C32" s="10"/>
      <c r="D32" s="10"/>
      <c r="E32" s="10"/>
      <c r="F32" s="11"/>
      <c r="G32" s="11"/>
      <c r="H32" s="12"/>
      <c r="I32" s="12"/>
      <c r="J32" s="12"/>
      <c r="K32" s="13"/>
    </row>
    <row r="33" ht="18.75" customHeight="1" spans="1:11">
      <c r="A33" s="9"/>
      <c r="B33" s="9"/>
      <c r="C33" s="10"/>
      <c r="D33" s="10"/>
      <c r="E33" s="10"/>
      <c r="F33" s="11"/>
      <c r="G33" s="11"/>
      <c r="H33" s="12"/>
      <c r="I33" s="12"/>
      <c r="J33" s="12"/>
      <c r="K33" s="13"/>
    </row>
    <row r="34" ht="18.75" customHeight="1" spans="1:11">
      <c r="A34" s="9"/>
      <c r="B34" s="9"/>
      <c r="C34" s="10"/>
      <c r="D34" s="10"/>
      <c r="E34" s="10"/>
      <c r="F34" s="11"/>
      <c r="G34" s="11"/>
      <c r="H34" s="12"/>
      <c r="I34" s="12"/>
      <c r="J34" s="12"/>
      <c r="K34" s="13"/>
    </row>
    <row r="35" ht="18.75" customHeight="1" spans="1:11">
      <c r="A35" s="9"/>
      <c r="B35" s="9"/>
      <c r="C35" s="10"/>
      <c r="D35" s="10"/>
      <c r="E35" s="10"/>
      <c r="F35" s="11"/>
      <c r="G35" s="11"/>
      <c r="H35" s="12"/>
      <c r="I35" s="12"/>
      <c r="J35" s="12"/>
      <c r="K35" s="13"/>
    </row>
    <row r="36" ht="18" customHeight="1" spans="1:11">
      <c r="A36" s="14" t="s">
        <v>247</v>
      </c>
      <c r="B36" s="14"/>
      <c r="C36" s="15"/>
      <c r="D36" s="15"/>
      <c r="E36" s="15"/>
      <c r="F36" s="15"/>
      <c r="G36" s="15"/>
      <c r="H36" s="15"/>
      <c r="I36" s="15"/>
      <c r="J36" s="15"/>
      <c r="K36" s="16">
        <v>8172.18</v>
      </c>
    </row>
  </sheetData>
  <mergeCells count="135">
    <mergeCell ref="A1:H1"/>
    <mergeCell ref="I1:K1"/>
    <mergeCell ref="A2:K2"/>
    <mergeCell ref="A3:D3"/>
    <mergeCell ref="E3:H3"/>
    <mergeCell ref="I3:K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J36"/>
  </mergeCells>
  <printOptions horizontalCentered="1"/>
  <pageMargins left="0.115972222222222" right="0.115972222222222" top="0.59375" bottom="0" header="0.59375" footer="0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C.2.1 最高投标限价扉页</vt:lpstr>
      <vt:lpstr>编制说明 (最高投标限价)</vt:lpstr>
      <vt:lpstr>总汇总表（最高投标限价）</vt:lpstr>
      <vt:lpstr>E.1.1 工程项目清单汇总表</vt:lpstr>
      <vt:lpstr>E.2.1 分部分项工程项目清单计价表-1 (1)</vt:lpstr>
      <vt:lpstr>E.3.1 措施项目清单计价表</vt:lpstr>
      <vt:lpstr>E.5.1 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幻影</cp:lastModifiedBy>
  <dcterms:created xsi:type="dcterms:W3CDTF">2026-07-31T16:24:00Z</dcterms:created>
  <dcterms:modified xsi:type="dcterms:W3CDTF">2026-09-15T02:40:47Z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2F377AA3BFA9421C8CDB84B9ABF69733_13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